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320" windowHeight="12165" tabRatio="869" firstSheet="1" activeTab="1"/>
  </bookViews>
  <sheets>
    <sheet name="Datenbank" sheetId="1" r:id="rId1"/>
    <sheet name="Januar2016" sheetId="2" r:id="rId2"/>
    <sheet name="Februar2016" sheetId="3" r:id="rId3"/>
    <sheet name="März2016" sheetId="4" r:id="rId4"/>
    <sheet name="April2016" sheetId="5" r:id="rId5"/>
    <sheet name="Mai2016" sheetId="6" r:id="rId6"/>
    <sheet name="Juni2016" sheetId="7" r:id="rId7"/>
    <sheet name="Juli2016" sheetId="8" r:id="rId8"/>
    <sheet name="August2016" sheetId="9" r:id="rId9"/>
    <sheet name="September2016" sheetId="10" r:id="rId10"/>
    <sheet name="Oktober2016" sheetId="11" r:id="rId11"/>
    <sheet name="November2016" sheetId="12" r:id="rId12"/>
    <sheet name="Dezember2016" sheetId="13" r:id="rId13"/>
    <sheet name="Gesamt2015" sheetId="14" r:id="rId14"/>
    <sheet name="Hilfe" sheetId="15" r:id="rId15"/>
    <sheet name="Druck" sheetId="16" r:id="rId16"/>
  </sheets>
  <externalReferences>
    <externalReference r:id="rId19"/>
  </externalReferences>
  <definedNames>
    <definedName name="Teilnehmer">'Datenbank'!$A$1:$A$29</definedName>
  </definedNames>
  <calcPr fullCalcOnLoad="1"/>
</workbook>
</file>

<file path=xl/sharedStrings.xml><?xml version="1.0" encoding="utf-8"?>
<sst xmlns="http://schemas.openxmlformats.org/spreadsheetml/2006/main" count="717" uniqueCount="62">
  <si>
    <t>Runde1</t>
  </si>
  <si>
    <t>Runde 2</t>
  </si>
  <si>
    <t>Runde 3</t>
  </si>
  <si>
    <t>Runde 4</t>
  </si>
  <si>
    <t>Platz</t>
  </si>
  <si>
    <t>Gegner</t>
  </si>
  <si>
    <t>Spiel</t>
  </si>
  <si>
    <t>Siege</t>
  </si>
  <si>
    <t>Punkte</t>
  </si>
  <si>
    <t>Tobi</t>
  </si>
  <si>
    <t>Robert</t>
  </si>
  <si>
    <t>Werner</t>
  </si>
  <si>
    <t>Sabrina</t>
  </si>
  <si>
    <t>Rudi</t>
  </si>
  <si>
    <t>Walburga</t>
  </si>
  <si>
    <t>Martin</t>
  </si>
  <si>
    <t>Bertl</t>
  </si>
  <si>
    <t>Reiner</t>
  </si>
  <si>
    <t>Joachim</t>
  </si>
  <si>
    <t>Heike M</t>
  </si>
  <si>
    <t>Ruth</t>
  </si>
  <si>
    <t>Bernd</t>
  </si>
  <si>
    <t>Pascal</t>
  </si>
  <si>
    <t>Furchi</t>
  </si>
  <si>
    <t xml:space="preserve">Nikolai </t>
  </si>
  <si>
    <t xml:space="preserve">Rosi </t>
  </si>
  <si>
    <t xml:space="preserve">Edgar </t>
  </si>
  <si>
    <t>Heike K</t>
  </si>
  <si>
    <t>Ecki</t>
  </si>
  <si>
    <t xml:space="preserve">Theo </t>
  </si>
  <si>
    <t>Christian M</t>
  </si>
  <si>
    <t>Marion</t>
  </si>
  <si>
    <t xml:space="preserve">Gerhard </t>
  </si>
  <si>
    <t xml:space="preserve">Klaus </t>
  </si>
  <si>
    <t xml:space="preserve">Uwe </t>
  </si>
  <si>
    <t>also zunächst tut sich Excel manchmal sehr schwer bei Datenüberprüfungslisten über mehrere Tabellenblätter. Zum anderen ist diese Als-Tabelle-formatieren-Geschichte scheinbar nur eine nicht ganz ausgegorene Microsoft-Spielerei, um einige einfache Arbeiten zu erleichtern. Der herkömmliche Weg sieht ungefähr so aus:</t>
  </si>
  <si>
    <t>1. Bereich benennen: 'Formeln' --&gt; 'Namensmanager' --&gt; 'Neu'</t>
  </si>
  <si>
    <t>--- 'Name': Irgendwas</t>
  </si>
  <si>
    <t>--- 'Bezieht sich auf': =BEREICH.VERSCHIEBEN(Tabellenblatt!$F$2;;;ZÄHLENWENN(Tabellenblatt!$F$2:$F$100;"&lt;&gt;");1)</t>
  </si>
  <si>
    <t>2. Dropdownliste für jeweilige Zelle anlegen: 'Daten' --&gt; 'Datenüberprüfung' --&gt; 'Liste'</t>
  </si>
  <si>
    <t>--- 'Quelle': =Irgendwas</t>
  </si>
  <si>
    <t xml:space="preserve">Damit hast du einen dynamischen Dropdown, der über mehrere Tabellenblätter funktioniert. </t>
  </si>
  <si>
    <t>Dropdown im Namensfeld:</t>
  </si>
  <si>
    <t>frei</t>
  </si>
  <si>
    <t>Tabelle</t>
  </si>
  <si>
    <t>Hans</t>
  </si>
  <si>
    <t>Vereinsmeisterschaft PSG Mannheim Dezember 2015</t>
  </si>
  <si>
    <t>Patrick</t>
  </si>
  <si>
    <t>Name</t>
  </si>
  <si>
    <t>Kugeln</t>
  </si>
  <si>
    <t>Timm</t>
  </si>
  <si>
    <t>Vereinsmeisterschaft PSG Mannheim Juli 2016</t>
  </si>
  <si>
    <t>Vereinsmeisterschaft PSG Mannheim August 2016</t>
  </si>
  <si>
    <t>Vereinsmeisterschaft PSG Mannheim September 2016</t>
  </si>
  <si>
    <t>Vereinsmeisterschaft PSG Mannheim Oktober 2016</t>
  </si>
  <si>
    <t>Vereinsmeisterschaft PSG Mannheim November 2016</t>
  </si>
  <si>
    <t>Vereinsmeisterschaft PSG Mannheim Juni 2016</t>
  </si>
  <si>
    <t>Vereinsmeisterschaft PSG Mannheim Mai 2016</t>
  </si>
  <si>
    <t>Vereinsmeisterschaft PSG Mannheim April 2016</t>
  </si>
  <si>
    <t>Vereinsmeisterschaft PSG Mannheim März 2016</t>
  </si>
  <si>
    <t>Vereinsmeisterschaft PSG Mannheim Februar 2016</t>
  </si>
  <si>
    <t>Vereinsmeisterschaft PSG Mannheim Januar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</si>
</sst>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4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Continuous" vertical="center"/>
      <protection/>
    </xf>
    <xf numFmtId="0" fontId="2" fillId="33" borderId="11" xfId="0" applyFont="1" applyFill="1" applyBorder="1" applyAlignment="1" applyProtection="1">
      <alignment horizontal="centerContinuous" vertical="center"/>
      <protection/>
    </xf>
    <xf numFmtId="0" fontId="2" fillId="33" borderId="12" xfId="0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horizontal="centerContinuous" vertical="center"/>
      <protection/>
    </xf>
    <xf numFmtId="0" fontId="3" fillId="34" borderId="14" xfId="0" applyFont="1" applyFill="1" applyBorder="1" applyAlignment="1" applyProtection="1">
      <alignment horizontal="centerContinuous" vertical="center"/>
      <protection/>
    </xf>
    <xf numFmtId="0" fontId="0" fillId="34" borderId="14" xfId="0" applyFill="1" applyBorder="1" applyAlignment="1" applyProtection="1">
      <alignment horizontal="centerContinuous" vertical="center"/>
      <protection/>
    </xf>
    <xf numFmtId="0" fontId="3" fillId="35" borderId="13" xfId="0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 horizontal="centerContinuous" vertical="center"/>
      <protection/>
    </xf>
    <xf numFmtId="0" fontId="0" fillId="0" borderId="15" xfId="0" applyBorder="1" applyAlignment="1" applyProtection="1">
      <alignment horizontal="centerContinuous" vertical="center"/>
      <protection/>
    </xf>
    <xf numFmtId="0" fontId="0" fillId="34" borderId="15" xfId="0" applyFill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centerContinuous" vertical="center"/>
      <protection/>
    </xf>
    <xf numFmtId="0" fontId="5" fillId="34" borderId="20" xfId="0" applyFont="1" applyFill="1" applyBorder="1" applyAlignment="1" applyProtection="1">
      <alignment horizontal="centerContinuous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Continuous" vertical="center"/>
      <protection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16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horizontal="center" vertical="center"/>
      <protection/>
    </xf>
    <xf numFmtId="0" fontId="0" fillId="36" borderId="21" xfId="0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horizontal="centerContinuous" vertical="center"/>
    </xf>
    <xf numFmtId="0" fontId="2" fillId="33" borderId="15" xfId="0" applyFont="1" applyFill="1" applyBorder="1" applyAlignment="1">
      <alignment horizontal="centerContinuous" vertical="center"/>
    </xf>
    <xf numFmtId="0" fontId="2" fillId="0" borderId="16" xfId="0" applyFont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/>
    </xf>
    <xf numFmtId="0" fontId="0" fillId="36" borderId="16" xfId="0" applyFill="1" applyBorder="1" applyAlignment="1" applyProtection="1">
      <alignment horizontal="center" vertical="center"/>
      <protection/>
    </xf>
    <xf numFmtId="0" fontId="4" fillId="36" borderId="16" xfId="0" applyFont="1" applyFill="1" applyBorder="1" applyAlignment="1" applyProtection="1">
      <alignment/>
      <protection/>
    </xf>
    <xf numFmtId="0" fontId="2" fillId="0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</xdr:row>
      <xdr:rowOff>28575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161925" y="21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29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6143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28575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10</xdr:row>
      <xdr:rowOff>0</xdr:rowOff>
    </xdr:from>
    <xdr:ext cx="180975" cy="266700"/>
    <xdr:sp fLocksText="0">
      <xdr:nvSpPr>
        <xdr:cNvPr id="9" name="Textfeld 9"/>
        <xdr:cNvSpPr txBox="1">
          <a:spLocks noChangeArrowheads="1"/>
        </xdr:cNvSpPr>
      </xdr:nvSpPr>
      <xdr:spPr>
        <a:xfrm>
          <a:off x="400050" y="2524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24</xdr:col>
      <xdr:colOff>180975</xdr:colOff>
      <xdr:row>0</xdr:row>
      <xdr:rowOff>142875</xdr:rowOff>
    </xdr:from>
    <xdr:to>
      <xdr:col>27</xdr:col>
      <xdr:colOff>190500</xdr:colOff>
      <xdr:row>0</xdr:row>
      <xdr:rowOff>542925</xdr:rowOff>
    </xdr:to>
    <xdr:pic macro="[1]!druck">
      <xdr:nvPicPr>
        <xdr:cNvPr id="10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42875"/>
          <a:ext cx="1590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26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557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28575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24</xdr:col>
      <xdr:colOff>228600</xdr:colOff>
      <xdr:row>0</xdr:row>
      <xdr:rowOff>171450</xdr:rowOff>
    </xdr:from>
    <xdr:to>
      <xdr:col>27</xdr:col>
      <xdr:colOff>200025</xdr:colOff>
      <xdr:row>0</xdr:row>
      <xdr:rowOff>533400</xdr:rowOff>
    </xdr:to>
    <xdr:sp macro="[0]!druck">
      <xdr:nvSpPr>
        <xdr:cNvPr id="9" name="Abgerundetes Rechteck 21"/>
        <xdr:cNvSpPr>
          <a:spLocks/>
        </xdr:cNvSpPr>
      </xdr:nvSpPr>
      <xdr:spPr>
        <a:xfrm>
          <a:off x="1057275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Druck</a:t>
          </a:r>
        </a:p>
      </xdr:txBody>
    </xdr:sp>
    <xdr:clientData/>
  </xdr:twoCellAnchor>
  <xdr:oneCellAnchor>
    <xdr:from>
      <xdr:col>1</xdr:col>
      <xdr:colOff>161925</xdr:colOff>
      <xdr:row>10</xdr:row>
      <xdr:rowOff>0</xdr:rowOff>
    </xdr:from>
    <xdr:ext cx="180975" cy="266700"/>
    <xdr:sp fLocksText="0">
      <xdr:nvSpPr>
        <xdr:cNvPr id="10" name="Textfeld 10"/>
        <xdr:cNvSpPr txBox="1">
          <a:spLocks noChangeArrowheads="1"/>
        </xdr:cNvSpPr>
      </xdr:nvSpPr>
      <xdr:spPr>
        <a:xfrm>
          <a:off x="400050" y="2524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10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2524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28575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24</xdr:col>
      <xdr:colOff>276225</xdr:colOff>
      <xdr:row>0</xdr:row>
      <xdr:rowOff>171450</xdr:rowOff>
    </xdr:from>
    <xdr:to>
      <xdr:col>27</xdr:col>
      <xdr:colOff>247650</xdr:colOff>
      <xdr:row>0</xdr:row>
      <xdr:rowOff>533400</xdr:rowOff>
    </xdr:to>
    <xdr:sp macro="[0]!druck">
      <xdr:nvSpPr>
        <xdr:cNvPr id="9" name="Abgerundetes Rechteck 9"/>
        <xdr:cNvSpPr>
          <a:spLocks/>
        </xdr:cNvSpPr>
      </xdr:nvSpPr>
      <xdr:spPr>
        <a:xfrm>
          <a:off x="10620375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Druck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10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2524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28575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24</xdr:col>
      <xdr:colOff>276225</xdr:colOff>
      <xdr:row>0</xdr:row>
      <xdr:rowOff>171450</xdr:rowOff>
    </xdr:from>
    <xdr:to>
      <xdr:col>27</xdr:col>
      <xdr:colOff>247650</xdr:colOff>
      <xdr:row>0</xdr:row>
      <xdr:rowOff>533400</xdr:rowOff>
    </xdr:to>
    <xdr:sp macro="[0]!druck">
      <xdr:nvSpPr>
        <xdr:cNvPr id="9" name="Abgerundetes Rechteck 10"/>
        <xdr:cNvSpPr>
          <a:spLocks/>
        </xdr:cNvSpPr>
      </xdr:nvSpPr>
      <xdr:spPr>
        <a:xfrm>
          <a:off x="10620375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Druck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190500</xdr:rowOff>
    </xdr:from>
    <xdr:to>
      <xdr:col>2</xdr:col>
      <xdr:colOff>171450</xdr:colOff>
      <xdr:row>0</xdr:row>
      <xdr:rowOff>552450</xdr:rowOff>
    </xdr:to>
    <xdr:sp macro="[0]!Gesamttabelle">
      <xdr:nvSpPr>
        <xdr:cNvPr id="1" name="Abgerundetes Rechteck 2"/>
        <xdr:cNvSpPr>
          <a:spLocks/>
        </xdr:cNvSpPr>
      </xdr:nvSpPr>
      <xdr:spPr>
        <a:xfrm>
          <a:off x="771525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5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0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24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25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27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29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7" name="Textfeld 30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8" name="Textfeld 16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9" name="Textfeld 17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10" name="Textfeld 18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11" name="Textfeld 19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12" name="Textfeld 21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24</xdr:row>
      <xdr:rowOff>0</xdr:rowOff>
    </xdr:from>
    <xdr:ext cx="180975" cy="266700"/>
    <xdr:sp fLocksText="0">
      <xdr:nvSpPr>
        <xdr:cNvPr id="13" name="Textfeld 22"/>
        <xdr:cNvSpPr txBox="1">
          <a:spLocks noChangeArrowheads="1"/>
        </xdr:cNvSpPr>
      </xdr:nvSpPr>
      <xdr:spPr>
        <a:xfrm>
          <a:off x="400050" y="508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9</xdr:row>
      <xdr:rowOff>0</xdr:rowOff>
    </xdr:from>
    <xdr:ext cx="180975" cy="266700"/>
    <xdr:sp fLocksText="0">
      <xdr:nvSpPr>
        <xdr:cNvPr id="14" name="Textfeld 23"/>
        <xdr:cNvSpPr txBox="1">
          <a:spLocks noChangeArrowheads="1"/>
        </xdr:cNvSpPr>
      </xdr:nvSpPr>
      <xdr:spPr>
        <a:xfrm>
          <a:off x="400050" y="2228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24</xdr:col>
      <xdr:colOff>238125</xdr:colOff>
      <xdr:row>0</xdr:row>
      <xdr:rowOff>161925</xdr:rowOff>
    </xdr:from>
    <xdr:to>
      <xdr:col>27</xdr:col>
      <xdr:colOff>247650</xdr:colOff>
      <xdr:row>0</xdr:row>
      <xdr:rowOff>561975</xdr:rowOff>
    </xdr:to>
    <xdr:pic macro="[0]!druck">
      <xdr:nvPicPr>
        <xdr:cNvPr id="15" name="Grafik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161925"/>
          <a:ext cx="1590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1</xdr:row>
      <xdr:rowOff>0</xdr:rowOff>
    </xdr:from>
    <xdr:ext cx="180975" cy="266700"/>
    <xdr:sp fLocksText="0">
      <xdr:nvSpPr>
        <xdr:cNvPr id="8" name="Textfeld 9"/>
        <xdr:cNvSpPr txBox="1">
          <a:spLocks noChangeArrowheads="1"/>
        </xdr:cNvSpPr>
      </xdr:nvSpPr>
      <xdr:spPr>
        <a:xfrm>
          <a:off x="1268730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9" name="Textfeld 10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10" name="Textfeld 11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11" name="Textfeld 12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12" name="Textfeld 13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25</xdr:row>
      <xdr:rowOff>0</xdr:rowOff>
    </xdr:from>
    <xdr:ext cx="180975" cy="266700"/>
    <xdr:sp fLocksText="0">
      <xdr:nvSpPr>
        <xdr:cNvPr id="13" name="Textfeld 14"/>
        <xdr:cNvSpPr txBox="1">
          <a:spLocks noChangeArrowheads="1"/>
        </xdr:cNvSpPr>
      </xdr:nvSpPr>
      <xdr:spPr>
        <a:xfrm>
          <a:off x="400050" y="5276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10</xdr:row>
      <xdr:rowOff>0</xdr:rowOff>
    </xdr:from>
    <xdr:ext cx="180975" cy="266700"/>
    <xdr:sp fLocksText="0">
      <xdr:nvSpPr>
        <xdr:cNvPr id="14" name="Textfeld 15"/>
        <xdr:cNvSpPr txBox="1">
          <a:spLocks noChangeArrowheads="1"/>
        </xdr:cNvSpPr>
      </xdr:nvSpPr>
      <xdr:spPr>
        <a:xfrm>
          <a:off x="400050" y="241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24</xdr:col>
      <xdr:colOff>228600</xdr:colOff>
      <xdr:row>0</xdr:row>
      <xdr:rowOff>152400</xdr:rowOff>
    </xdr:from>
    <xdr:to>
      <xdr:col>27</xdr:col>
      <xdr:colOff>238125</xdr:colOff>
      <xdr:row>0</xdr:row>
      <xdr:rowOff>552450</xdr:rowOff>
    </xdr:to>
    <xdr:pic macro="[0]!druck">
      <xdr:nvPicPr>
        <xdr:cNvPr id="15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52400"/>
          <a:ext cx="1590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1</xdr:row>
      <xdr:rowOff>0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9" name="Textfeld 14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10" name="Textfeld 15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11" name="Textfeld 16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25</xdr:row>
      <xdr:rowOff>0</xdr:rowOff>
    </xdr:from>
    <xdr:ext cx="180975" cy="266700"/>
    <xdr:sp fLocksText="0">
      <xdr:nvSpPr>
        <xdr:cNvPr id="12" name="Textfeld 17"/>
        <xdr:cNvSpPr txBox="1">
          <a:spLocks noChangeArrowheads="1"/>
        </xdr:cNvSpPr>
      </xdr:nvSpPr>
      <xdr:spPr>
        <a:xfrm>
          <a:off x="400050" y="5276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10</xdr:row>
      <xdr:rowOff>0</xdr:rowOff>
    </xdr:from>
    <xdr:ext cx="180975" cy="266700"/>
    <xdr:sp fLocksText="0">
      <xdr:nvSpPr>
        <xdr:cNvPr id="13" name="Textfeld 18"/>
        <xdr:cNvSpPr txBox="1">
          <a:spLocks noChangeArrowheads="1"/>
        </xdr:cNvSpPr>
      </xdr:nvSpPr>
      <xdr:spPr>
        <a:xfrm>
          <a:off x="400050" y="241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24</xdr:col>
      <xdr:colOff>219075</xdr:colOff>
      <xdr:row>0</xdr:row>
      <xdr:rowOff>152400</xdr:rowOff>
    </xdr:from>
    <xdr:to>
      <xdr:col>27</xdr:col>
      <xdr:colOff>228600</xdr:colOff>
      <xdr:row>0</xdr:row>
      <xdr:rowOff>552450</xdr:rowOff>
    </xdr:to>
    <xdr:pic macro="[0]!druck">
      <xdr:nvPicPr>
        <xdr:cNvPr id="14" name="Grafik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152400"/>
          <a:ext cx="1590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1</xdr:row>
      <xdr:rowOff>0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9" name="Textfeld 9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10" name="Textfeld 10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25</xdr:row>
      <xdr:rowOff>0</xdr:rowOff>
    </xdr:from>
    <xdr:ext cx="180975" cy="266700"/>
    <xdr:sp fLocksText="0">
      <xdr:nvSpPr>
        <xdr:cNvPr id="11" name="Textfeld 11"/>
        <xdr:cNvSpPr txBox="1">
          <a:spLocks noChangeArrowheads="1"/>
        </xdr:cNvSpPr>
      </xdr:nvSpPr>
      <xdr:spPr>
        <a:xfrm>
          <a:off x="400050" y="5276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10</xdr:row>
      <xdr:rowOff>0</xdr:rowOff>
    </xdr:from>
    <xdr:ext cx="180975" cy="266700"/>
    <xdr:sp fLocksText="0">
      <xdr:nvSpPr>
        <xdr:cNvPr id="12" name="Textfeld 12"/>
        <xdr:cNvSpPr txBox="1">
          <a:spLocks noChangeArrowheads="1"/>
        </xdr:cNvSpPr>
      </xdr:nvSpPr>
      <xdr:spPr>
        <a:xfrm>
          <a:off x="400050" y="241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24</xdr:col>
      <xdr:colOff>209550</xdr:colOff>
      <xdr:row>0</xdr:row>
      <xdr:rowOff>142875</xdr:rowOff>
    </xdr:from>
    <xdr:to>
      <xdr:col>27</xdr:col>
      <xdr:colOff>219075</xdr:colOff>
      <xdr:row>0</xdr:row>
      <xdr:rowOff>542925</xdr:rowOff>
    </xdr:to>
    <xdr:pic macro="[0]!druck">
      <xdr:nvPicPr>
        <xdr:cNvPr id="13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42875"/>
          <a:ext cx="1590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1</xdr:row>
      <xdr:rowOff>0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9" name="Textfeld 12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25</xdr:row>
      <xdr:rowOff>0</xdr:rowOff>
    </xdr:from>
    <xdr:ext cx="180975" cy="266700"/>
    <xdr:sp fLocksText="0">
      <xdr:nvSpPr>
        <xdr:cNvPr id="10" name="Textfeld 13"/>
        <xdr:cNvSpPr txBox="1">
          <a:spLocks noChangeArrowheads="1"/>
        </xdr:cNvSpPr>
      </xdr:nvSpPr>
      <xdr:spPr>
        <a:xfrm>
          <a:off x="400050" y="5276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10</xdr:row>
      <xdr:rowOff>0</xdr:rowOff>
    </xdr:from>
    <xdr:ext cx="180975" cy="266700"/>
    <xdr:sp fLocksText="0">
      <xdr:nvSpPr>
        <xdr:cNvPr id="11" name="Textfeld 14"/>
        <xdr:cNvSpPr txBox="1">
          <a:spLocks noChangeArrowheads="1"/>
        </xdr:cNvSpPr>
      </xdr:nvSpPr>
      <xdr:spPr>
        <a:xfrm>
          <a:off x="400050" y="241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24</xdr:col>
      <xdr:colOff>200025</xdr:colOff>
      <xdr:row>0</xdr:row>
      <xdr:rowOff>142875</xdr:rowOff>
    </xdr:from>
    <xdr:to>
      <xdr:col>27</xdr:col>
      <xdr:colOff>209550</xdr:colOff>
      <xdr:row>0</xdr:row>
      <xdr:rowOff>542925</xdr:rowOff>
    </xdr:to>
    <xdr:pic macro="[0]!druck">
      <xdr:nvPicPr>
        <xdr:cNvPr id="12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42875"/>
          <a:ext cx="1590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1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1</xdr:row>
      <xdr:rowOff>0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25</xdr:row>
      <xdr:rowOff>0</xdr:rowOff>
    </xdr:from>
    <xdr:ext cx="180975" cy="266700"/>
    <xdr:sp fLocksText="0">
      <xdr:nvSpPr>
        <xdr:cNvPr id="9" name="Textfeld 11"/>
        <xdr:cNvSpPr txBox="1">
          <a:spLocks noChangeArrowheads="1"/>
        </xdr:cNvSpPr>
      </xdr:nvSpPr>
      <xdr:spPr>
        <a:xfrm>
          <a:off x="400050" y="5276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10</xdr:row>
      <xdr:rowOff>0</xdr:rowOff>
    </xdr:from>
    <xdr:ext cx="180975" cy="266700"/>
    <xdr:sp fLocksText="0">
      <xdr:nvSpPr>
        <xdr:cNvPr id="10" name="Textfeld 12"/>
        <xdr:cNvSpPr txBox="1">
          <a:spLocks noChangeArrowheads="1"/>
        </xdr:cNvSpPr>
      </xdr:nvSpPr>
      <xdr:spPr>
        <a:xfrm>
          <a:off x="400050" y="241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24</xdr:col>
      <xdr:colOff>180975</xdr:colOff>
      <xdr:row>0</xdr:row>
      <xdr:rowOff>152400</xdr:rowOff>
    </xdr:from>
    <xdr:to>
      <xdr:col>27</xdr:col>
      <xdr:colOff>190500</xdr:colOff>
      <xdr:row>0</xdr:row>
      <xdr:rowOff>552450</xdr:rowOff>
    </xdr:to>
    <xdr:pic macro="[0]!druck">
      <xdr:nvPicPr>
        <xdr:cNvPr id="11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52400"/>
          <a:ext cx="1590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25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5381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28575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10</xdr:row>
      <xdr:rowOff>0</xdr:rowOff>
    </xdr:from>
    <xdr:ext cx="180975" cy="266700"/>
    <xdr:sp fLocksText="0">
      <xdr:nvSpPr>
        <xdr:cNvPr id="9" name="Textfeld 10"/>
        <xdr:cNvSpPr txBox="1">
          <a:spLocks noChangeArrowheads="1"/>
        </xdr:cNvSpPr>
      </xdr:nvSpPr>
      <xdr:spPr>
        <a:xfrm>
          <a:off x="400050" y="2524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24</xdr:col>
      <xdr:colOff>180975</xdr:colOff>
      <xdr:row>0</xdr:row>
      <xdr:rowOff>142875</xdr:rowOff>
    </xdr:from>
    <xdr:to>
      <xdr:col>27</xdr:col>
      <xdr:colOff>190500</xdr:colOff>
      <xdr:row>0</xdr:row>
      <xdr:rowOff>542925</xdr:rowOff>
    </xdr:to>
    <xdr:pic macro="[0]!druck">
      <xdr:nvPicPr>
        <xdr:cNvPr id="10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42875"/>
          <a:ext cx="1590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12</xdr:col>
      <xdr:colOff>161925</xdr:colOff>
      <xdr:row>0</xdr:row>
      <xdr:rowOff>552450</xdr:rowOff>
    </xdr:to>
    <xdr:sp macro="[0]!sortierenRunde2">
      <xdr:nvSpPr>
        <xdr:cNvPr id="1" name="Abgerundetes Rechteck 1"/>
        <xdr:cNvSpPr>
          <a:spLocks/>
        </xdr:cNvSpPr>
      </xdr:nvSpPr>
      <xdr:spPr>
        <a:xfrm>
          <a:off x="3714750" y="19050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2</a:t>
          </a:r>
        </a:p>
      </xdr:txBody>
    </xdr:sp>
    <xdr:clientData/>
  </xdr:twoCellAnchor>
  <xdr:twoCellAnchor editAs="absolute">
    <xdr:from>
      <xdr:col>12</xdr:col>
      <xdr:colOff>333375</xdr:colOff>
      <xdr:row>0</xdr:row>
      <xdr:rowOff>180975</xdr:rowOff>
    </xdr:from>
    <xdr:to>
      <xdr:col>14</xdr:col>
      <xdr:colOff>752475</xdr:colOff>
      <xdr:row>0</xdr:row>
      <xdr:rowOff>542925</xdr:rowOff>
    </xdr:to>
    <xdr:sp macro="[0]!sortierenRunde3">
      <xdr:nvSpPr>
        <xdr:cNvPr id="2" name="Abgerundetes Rechteck 2"/>
        <xdr:cNvSpPr>
          <a:spLocks/>
        </xdr:cNvSpPr>
      </xdr:nvSpPr>
      <xdr:spPr>
        <a:xfrm>
          <a:off x="543877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3</a:t>
          </a:r>
        </a:p>
      </xdr:txBody>
    </xdr:sp>
    <xdr:clientData/>
  </xdr:twoCellAnchor>
  <xdr:twoCellAnchor editAs="absolute">
    <xdr:from>
      <xdr:col>4</xdr:col>
      <xdr:colOff>0</xdr:colOff>
      <xdr:row>0</xdr:row>
      <xdr:rowOff>180975</xdr:rowOff>
    </xdr:from>
    <xdr:to>
      <xdr:col>7</xdr:col>
      <xdr:colOff>657225</xdr:colOff>
      <xdr:row>0</xdr:row>
      <xdr:rowOff>542925</xdr:rowOff>
    </xdr:to>
    <xdr:sp macro="[0]!sortierenRunde1">
      <xdr:nvSpPr>
        <xdr:cNvPr id="3" name="Abgerundetes Rechteck 3"/>
        <xdr:cNvSpPr>
          <a:spLocks/>
        </xdr:cNvSpPr>
      </xdr:nvSpPr>
      <xdr:spPr>
        <a:xfrm>
          <a:off x="19621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1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180975</xdr:rowOff>
    </xdr:from>
    <xdr:to>
      <xdr:col>19</xdr:col>
      <xdr:colOff>628650</xdr:colOff>
      <xdr:row>0</xdr:row>
      <xdr:rowOff>542925</xdr:rowOff>
    </xdr:to>
    <xdr:sp macro="[0]!sortierenRunde4">
      <xdr:nvSpPr>
        <xdr:cNvPr id="4" name="Abgerundetes Rechteck 4"/>
        <xdr:cNvSpPr>
          <a:spLocks/>
        </xdr:cNvSpPr>
      </xdr:nvSpPr>
      <xdr:spPr>
        <a:xfrm>
          <a:off x="7172325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Sortieren Runde 4</a:t>
          </a:r>
        </a:p>
      </xdr:txBody>
    </xdr:sp>
    <xdr:clientData/>
  </xdr:twoCellAnchor>
  <xdr:twoCellAnchor editAs="absolute">
    <xdr:from>
      <xdr:col>1</xdr:col>
      <xdr:colOff>9525</xdr:colOff>
      <xdr:row>0</xdr:row>
      <xdr:rowOff>180975</xdr:rowOff>
    </xdr:from>
    <xdr:to>
      <xdr:col>3</xdr:col>
      <xdr:colOff>38100</xdr:colOff>
      <xdr:row>0</xdr:row>
      <xdr:rowOff>542925</xdr:rowOff>
    </xdr:to>
    <xdr:sp macro="[0]!AnzahlSpieler">
      <xdr:nvSpPr>
        <xdr:cNvPr id="5" name="Abgerundetes Rechteck 5"/>
        <xdr:cNvSpPr>
          <a:spLocks/>
        </xdr:cNvSpPr>
      </xdr:nvSpPr>
      <xdr:spPr>
        <a:xfrm>
          <a:off x="247650" y="180975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Spieler</a:t>
          </a:r>
        </a:p>
      </xdr:txBody>
    </xdr:sp>
    <xdr:clientData/>
  </xdr:twoCellAnchor>
  <xdr:twoCellAnchor editAs="absolute">
    <xdr:from>
      <xdr:col>20</xdr:col>
      <xdr:colOff>19050</xdr:colOff>
      <xdr:row>0</xdr:row>
      <xdr:rowOff>171450</xdr:rowOff>
    </xdr:from>
    <xdr:to>
      <xdr:col>24</xdr:col>
      <xdr:colOff>85725</xdr:colOff>
      <xdr:row>0</xdr:row>
      <xdr:rowOff>533400</xdr:rowOff>
    </xdr:to>
    <xdr:sp macro="[0]!PlatzAuslosung">
      <xdr:nvSpPr>
        <xdr:cNvPr id="6" name="Abgerundetes Rechteck 6"/>
        <xdr:cNvSpPr>
          <a:spLocks/>
        </xdr:cNvSpPr>
      </xdr:nvSpPr>
      <xdr:spPr>
        <a:xfrm>
          <a:off x="8877300" y="171450"/>
          <a:ext cx="1552575" cy="361950"/>
        </a:xfrm>
        <a:prstGeom prst="roundRect">
          <a:avLst/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Platzwahl</a:t>
          </a:r>
        </a:p>
      </xdr:txBody>
    </xdr:sp>
    <xdr:clientData/>
  </xdr:twoCellAnchor>
  <xdr:oneCellAnchor>
    <xdr:from>
      <xdr:col>1</xdr:col>
      <xdr:colOff>161925</xdr:colOff>
      <xdr:row>19</xdr:row>
      <xdr:rowOff>0</xdr:rowOff>
    </xdr:from>
    <xdr:ext cx="180975" cy="266700"/>
    <xdr:sp fLocksText="0">
      <xdr:nvSpPr>
        <xdr:cNvPr id="7" name="Textfeld 7"/>
        <xdr:cNvSpPr txBox="1">
          <a:spLocks noChangeArrowheads="1"/>
        </xdr:cNvSpPr>
      </xdr:nvSpPr>
      <xdr:spPr>
        <a:xfrm>
          <a:off x="400050" y="4238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28575</xdr:rowOff>
    </xdr:from>
    <xdr:ext cx="180975" cy="266700"/>
    <xdr:sp fLocksText="0">
      <xdr:nvSpPr>
        <xdr:cNvPr id="8" name="Textfeld 8"/>
        <xdr:cNvSpPr txBox="1">
          <a:spLocks noChangeArrowheads="1"/>
        </xdr:cNvSpPr>
      </xdr:nvSpPr>
      <xdr:spPr>
        <a:xfrm>
          <a:off x="12687300" y="102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161925</xdr:colOff>
      <xdr:row>10</xdr:row>
      <xdr:rowOff>0</xdr:rowOff>
    </xdr:from>
    <xdr:ext cx="180975" cy="266700"/>
    <xdr:sp fLocksText="0">
      <xdr:nvSpPr>
        <xdr:cNvPr id="9" name="Textfeld 10"/>
        <xdr:cNvSpPr txBox="1">
          <a:spLocks noChangeArrowheads="1"/>
        </xdr:cNvSpPr>
      </xdr:nvSpPr>
      <xdr:spPr>
        <a:xfrm>
          <a:off x="400050" y="2524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24</xdr:col>
      <xdr:colOff>209550</xdr:colOff>
      <xdr:row>0</xdr:row>
      <xdr:rowOff>152400</xdr:rowOff>
    </xdr:from>
    <xdr:to>
      <xdr:col>27</xdr:col>
      <xdr:colOff>219075</xdr:colOff>
      <xdr:row>0</xdr:row>
      <xdr:rowOff>552450</xdr:rowOff>
    </xdr:to>
    <xdr:pic macro="[1]!druck">
      <xdr:nvPicPr>
        <xdr:cNvPr id="10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52400"/>
          <a:ext cx="1590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einsmeisterschaft2016Janua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bank"/>
      <sheetName val="Januar2016"/>
      <sheetName val="Februar2016"/>
      <sheetName val="März2016"/>
      <sheetName val="April2016"/>
      <sheetName val="Mai2016"/>
      <sheetName val="Juni2016"/>
      <sheetName val="Juli2016"/>
      <sheetName val="August2016"/>
      <sheetName val="September2016"/>
      <sheetName val="Oktober2016"/>
      <sheetName val="November2016"/>
      <sheetName val="Dezember2016"/>
      <sheetName val="Gesamt2015"/>
      <sheetName val="Hilfe"/>
      <sheetName val="Druck"/>
    </sheetNames>
    <definedNames>
      <definedName name="dru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29"/>
  <sheetViews>
    <sheetView zoomScalePageLayoutView="0" workbookViewId="0" topLeftCell="A1">
      <selection activeCell="A27" sqref="A27"/>
    </sheetView>
  </sheetViews>
  <sheetFormatPr defaultColWidth="11.421875" defaultRowHeight="15"/>
  <sheetData>
    <row r="1" ht="15">
      <c r="A1" s="30" t="s">
        <v>9</v>
      </c>
    </row>
    <row r="2" ht="15">
      <c r="A2" s="30" t="s">
        <v>10</v>
      </c>
    </row>
    <row r="3" ht="15">
      <c r="A3" s="38" t="s">
        <v>11</v>
      </c>
    </row>
    <row r="4" ht="15">
      <c r="A4" s="38" t="s">
        <v>12</v>
      </c>
    </row>
    <row r="5" ht="15">
      <c r="A5" s="38" t="s">
        <v>13</v>
      </c>
    </row>
    <row r="6" ht="15">
      <c r="A6" s="38" t="s">
        <v>14</v>
      </c>
    </row>
    <row r="7" ht="15">
      <c r="A7" s="38" t="s">
        <v>15</v>
      </c>
    </row>
    <row r="8" ht="15">
      <c r="A8" s="38" t="s">
        <v>16</v>
      </c>
    </row>
    <row r="9" ht="15">
      <c r="A9" s="38" t="s">
        <v>17</v>
      </c>
    </row>
    <row r="10" ht="15">
      <c r="A10" s="38" t="s">
        <v>18</v>
      </c>
    </row>
    <row r="11" ht="15">
      <c r="A11" s="38" t="s">
        <v>47</v>
      </c>
    </row>
    <row r="12" ht="15">
      <c r="A12" s="38" t="s">
        <v>19</v>
      </c>
    </row>
    <row r="13" ht="15">
      <c r="A13" s="38" t="s">
        <v>20</v>
      </c>
    </row>
    <row r="14" ht="15">
      <c r="A14" s="38" t="s">
        <v>21</v>
      </c>
    </row>
    <row r="15" ht="15">
      <c r="A15" s="30" t="s">
        <v>22</v>
      </c>
    </row>
    <row r="16" ht="15">
      <c r="A16" s="38" t="s">
        <v>23</v>
      </c>
    </row>
    <row r="17" ht="15">
      <c r="A17" s="38" t="s">
        <v>24</v>
      </c>
    </row>
    <row r="18" ht="15">
      <c r="A18" s="38" t="s">
        <v>25</v>
      </c>
    </row>
    <row r="19" ht="15">
      <c r="A19" s="38" t="s">
        <v>26</v>
      </c>
    </row>
    <row r="20" ht="15">
      <c r="A20" s="38" t="s">
        <v>27</v>
      </c>
    </row>
    <row r="21" ht="15">
      <c r="A21" s="38" t="s">
        <v>28</v>
      </c>
    </row>
    <row r="22" ht="15">
      <c r="A22" s="38" t="s">
        <v>29</v>
      </c>
    </row>
    <row r="23" ht="15">
      <c r="A23" s="38" t="s">
        <v>30</v>
      </c>
    </row>
    <row r="24" ht="15">
      <c r="A24" s="38" t="s">
        <v>31</v>
      </c>
    </row>
    <row r="25" ht="15">
      <c r="A25" s="38" t="s">
        <v>32</v>
      </c>
    </row>
    <row r="26" ht="15">
      <c r="A26" s="38" t="s">
        <v>33</v>
      </c>
    </row>
    <row r="27" ht="15">
      <c r="A27" s="38" t="s">
        <v>45</v>
      </c>
    </row>
    <row r="28" ht="15">
      <c r="A28" s="38" t="s">
        <v>34</v>
      </c>
    </row>
    <row r="29" ht="15">
      <c r="A29" s="39" t="s">
        <v>43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/>
  <dimension ref="A2:Z37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6" customWidth="1"/>
  </cols>
  <sheetData>
    <row r="1" ht="52.5" customHeight="1"/>
    <row r="2" spans="1:26" ht="26.25" customHeight="1">
      <c r="A2" s="1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7" t="s">
        <v>4</v>
      </c>
    </row>
    <row r="3" spans="1:26" ht="15">
      <c r="A3" s="4"/>
      <c r="B3" s="5" t="s">
        <v>0</v>
      </c>
      <c r="C3" s="6"/>
      <c r="D3" s="7"/>
      <c r="E3" s="7"/>
      <c r="F3" s="7"/>
      <c r="G3" s="7"/>
      <c r="H3" s="8" t="s">
        <v>1</v>
      </c>
      <c r="I3" s="9"/>
      <c r="J3" s="9"/>
      <c r="K3" s="9"/>
      <c r="L3" s="9"/>
      <c r="M3" s="10"/>
      <c r="N3" s="5" t="s">
        <v>2</v>
      </c>
      <c r="O3" s="7"/>
      <c r="P3" s="7"/>
      <c r="Q3" s="7"/>
      <c r="R3" s="7"/>
      <c r="S3" s="11"/>
      <c r="T3" s="8" t="s">
        <v>3</v>
      </c>
      <c r="U3" s="9"/>
      <c r="V3" s="9"/>
      <c r="W3" s="9"/>
      <c r="X3" s="9"/>
      <c r="Y3" s="10"/>
      <c r="Z3" s="40"/>
    </row>
    <row r="4" spans="1:26" ht="15">
      <c r="A4" s="12"/>
      <c r="B4" s="13"/>
      <c r="C4" s="14" t="s">
        <v>5</v>
      </c>
      <c r="D4" s="15" t="s">
        <v>6</v>
      </c>
      <c r="E4" s="16"/>
      <c r="F4" s="14" t="s">
        <v>7</v>
      </c>
      <c r="G4" s="17" t="s">
        <v>8</v>
      </c>
      <c r="H4" s="18"/>
      <c r="I4" s="19" t="s">
        <v>5</v>
      </c>
      <c r="J4" s="20" t="s">
        <v>6</v>
      </c>
      <c r="K4" s="21"/>
      <c r="L4" s="22" t="s">
        <v>7</v>
      </c>
      <c r="M4" s="22" t="s">
        <v>8</v>
      </c>
      <c r="N4" s="17"/>
      <c r="O4" s="14" t="s">
        <v>5</v>
      </c>
      <c r="P4" s="15" t="s">
        <v>6</v>
      </c>
      <c r="Q4" s="23"/>
      <c r="R4" s="17" t="s">
        <v>7</v>
      </c>
      <c r="S4" s="17" t="s">
        <v>8</v>
      </c>
      <c r="T4" s="18"/>
      <c r="U4" s="19" t="s">
        <v>5</v>
      </c>
      <c r="V4" s="20" t="s">
        <v>6</v>
      </c>
      <c r="W4" s="24"/>
      <c r="X4" s="25" t="s">
        <v>7</v>
      </c>
      <c r="Y4" s="25" t="s">
        <v>8</v>
      </c>
      <c r="Z4" s="41"/>
    </row>
    <row r="5" spans="1:26" ht="15">
      <c r="A5" s="26"/>
      <c r="B5" s="27"/>
      <c r="C5" s="27"/>
      <c r="D5" s="28">
        <v>0</v>
      </c>
      <c r="E5" s="29">
        <v>0</v>
      </c>
      <c r="F5" s="28">
        <f>IF(D5=13,1,0)</f>
        <v>0</v>
      </c>
      <c r="G5" s="28">
        <f>D5-E5</f>
        <v>0</v>
      </c>
      <c r="H5" s="30" t="e">
        <f>VLOOKUP($B5,$B$6:$Y$93,1,FALSE)</f>
        <v>#N/A</v>
      </c>
      <c r="I5" s="30"/>
      <c r="J5" s="35">
        <v>0</v>
      </c>
      <c r="K5" s="35">
        <v>0</v>
      </c>
      <c r="L5" s="31">
        <f>IF(J5=13,1,0)+F5</f>
        <v>0</v>
      </c>
      <c r="M5" s="31">
        <f>G5+(J5-K5)</f>
        <v>0</v>
      </c>
      <c r="N5" s="53" t="e">
        <f>VLOOKUP($B5,$B$6:$Y$93,1,FALSE)</f>
        <v>#N/A</v>
      </c>
      <c r="O5" s="32"/>
      <c r="P5" s="28">
        <v>0</v>
      </c>
      <c r="Q5" s="28">
        <v>0</v>
      </c>
      <c r="R5" s="28">
        <f>IF(P5=13,1,0)+L5</f>
        <v>0</v>
      </c>
      <c r="S5" s="28">
        <f>M5+(P5-Q5)</f>
        <v>0</v>
      </c>
      <c r="T5" s="30" t="e">
        <f>VLOOKUP($B5,$B$6:$Y$93,1,FALSE)</f>
        <v>#N/A</v>
      </c>
      <c r="U5" s="33"/>
      <c r="V5" s="35">
        <v>0</v>
      </c>
      <c r="W5" s="35">
        <v>0</v>
      </c>
      <c r="X5" s="31">
        <f>IF(V5=13,1,0)+R5</f>
        <v>0</v>
      </c>
      <c r="Y5" s="34">
        <f>S5+(V5-W5)</f>
        <v>0</v>
      </c>
      <c r="Z5" s="52"/>
    </row>
    <row r="6" ht="15">
      <c r="A6" s="51"/>
    </row>
    <row r="7" ht="15">
      <c r="A7" s="51"/>
    </row>
    <row r="8" spans="1:2" ht="15">
      <c r="A8" s="51"/>
      <c r="B8" t="s">
        <v>9</v>
      </c>
    </row>
    <row r="9" ht="15">
      <c r="B9" t="s">
        <v>10</v>
      </c>
    </row>
    <row r="10" ht="15">
      <c r="B10" t="s">
        <v>11</v>
      </c>
    </row>
    <row r="11" ht="15">
      <c r="B11" t="s">
        <v>12</v>
      </c>
    </row>
    <row r="12" ht="15">
      <c r="B12" t="s">
        <v>13</v>
      </c>
    </row>
    <row r="13" ht="15">
      <c r="B13" t="s">
        <v>14</v>
      </c>
    </row>
    <row r="14" ht="15">
      <c r="B14" t="s">
        <v>15</v>
      </c>
    </row>
    <row r="15" ht="15">
      <c r="B15" t="s">
        <v>16</v>
      </c>
    </row>
    <row r="16" ht="15">
      <c r="B16" t="s">
        <v>17</v>
      </c>
    </row>
    <row r="17" ht="15">
      <c r="B17" t="s">
        <v>18</v>
      </c>
    </row>
    <row r="18" ht="15">
      <c r="B18" t="s">
        <v>47</v>
      </c>
    </row>
    <row r="19" ht="15">
      <c r="B19" t="s">
        <v>19</v>
      </c>
    </row>
    <row r="20" ht="15">
      <c r="B20" t="s">
        <v>20</v>
      </c>
    </row>
    <row r="21" ht="15">
      <c r="B21" t="s">
        <v>21</v>
      </c>
    </row>
    <row r="22" ht="15">
      <c r="B22" t="s">
        <v>22</v>
      </c>
    </row>
    <row r="23" ht="15">
      <c r="B23" t="s">
        <v>23</v>
      </c>
    </row>
    <row r="24" ht="15">
      <c r="B24" t="s">
        <v>24</v>
      </c>
    </row>
    <row r="25" ht="15">
      <c r="B25" t="s">
        <v>25</v>
      </c>
    </row>
    <row r="26" ht="15">
      <c r="B26" t="s">
        <v>26</v>
      </c>
    </row>
    <row r="27" ht="15">
      <c r="B27" t="s">
        <v>27</v>
      </c>
    </row>
    <row r="28" ht="15">
      <c r="B28" t="s">
        <v>28</v>
      </c>
    </row>
    <row r="29" ht="15">
      <c r="B29" t="s">
        <v>29</v>
      </c>
    </row>
    <row r="30" ht="15">
      <c r="B30" t="s">
        <v>30</v>
      </c>
    </row>
    <row r="31" ht="15">
      <c r="B31" t="s">
        <v>31</v>
      </c>
    </row>
    <row r="32" ht="15">
      <c r="B32" t="s">
        <v>32</v>
      </c>
    </row>
    <row r="33" ht="15">
      <c r="B33" t="s">
        <v>33</v>
      </c>
    </row>
    <row r="34" ht="15">
      <c r="B34" t="s">
        <v>45</v>
      </c>
    </row>
    <row r="35" ht="15">
      <c r="B35" t="s">
        <v>34</v>
      </c>
    </row>
    <row r="36" ht="15">
      <c r="B36" t="s">
        <v>50</v>
      </c>
    </row>
    <row r="37" ht="15">
      <c r="B37" t="s">
        <v>43</v>
      </c>
    </row>
  </sheetData>
  <sheetProtection/>
  <dataValidations count="1">
    <dataValidation type="list" allowBlank="1" showInputMessage="1" showErrorMessage="1" sqref="B6:B10 B5:C5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2:Z37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6" customWidth="1"/>
  </cols>
  <sheetData>
    <row r="1" ht="52.5" customHeight="1"/>
    <row r="2" spans="1:26" ht="26.25" customHeight="1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7" t="s">
        <v>4</v>
      </c>
    </row>
    <row r="3" spans="1:26" ht="15">
      <c r="A3" s="4"/>
      <c r="B3" s="5" t="s">
        <v>0</v>
      </c>
      <c r="C3" s="6"/>
      <c r="D3" s="7"/>
      <c r="E3" s="7"/>
      <c r="F3" s="7"/>
      <c r="G3" s="7"/>
      <c r="H3" s="8" t="s">
        <v>1</v>
      </c>
      <c r="I3" s="9"/>
      <c r="J3" s="9"/>
      <c r="K3" s="9"/>
      <c r="L3" s="9"/>
      <c r="M3" s="10"/>
      <c r="N3" s="5" t="s">
        <v>2</v>
      </c>
      <c r="O3" s="7"/>
      <c r="P3" s="7"/>
      <c r="Q3" s="7"/>
      <c r="R3" s="7"/>
      <c r="S3" s="11"/>
      <c r="T3" s="8" t="s">
        <v>3</v>
      </c>
      <c r="U3" s="9"/>
      <c r="V3" s="9"/>
      <c r="W3" s="9"/>
      <c r="X3" s="9"/>
      <c r="Y3" s="10"/>
      <c r="Z3" s="40"/>
    </row>
    <row r="4" spans="1:26" ht="15">
      <c r="A4" s="12"/>
      <c r="B4" s="13"/>
      <c r="C4" s="14" t="s">
        <v>5</v>
      </c>
      <c r="D4" s="15" t="s">
        <v>6</v>
      </c>
      <c r="E4" s="16"/>
      <c r="F4" s="14" t="s">
        <v>7</v>
      </c>
      <c r="G4" s="17" t="s">
        <v>8</v>
      </c>
      <c r="H4" s="18"/>
      <c r="I4" s="19" t="s">
        <v>5</v>
      </c>
      <c r="J4" s="20" t="s">
        <v>6</v>
      </c>
      <c r="K4" s="21"/>
      <c r="L4" s="22" t="s">
        <v>7</v>
      </c>
      <c r="M4" s="22" t="s">
        <v>8</v>
      </c>
      <c r="N4" s="17"/>
      <c r="O4" s="14" t="s">
        <v>5</v>
      </c>
      <c r="P4" s="15" t="s">
        <v>6</v>
      </c>
      <c r="Q4" s="23"/>
      <c r="R4" s="17" t="s">
        <v>7</v>
      </c>
      <c r="S4" s="17" t="s">
        <v>8</v>
      </c>
      <c r="T4" s="18"/>
      <c r="U4" s="19" t="s">
        <v>5</v>
      </c>
      <c r="V4" s="20" t="s">
        <v>6</v>
      </c>
      <c r="W4" s="24"/>
      <c r="X4" s="25" t="s">
        <v>7</v>
      </c>
      <c r="Y4" s="25" t="s">
        <v>8</v>
      </c>
      <c r="Z4" s="41"/>
    </row>
    <row r="5" spans="1:26" ht="15">
      <c r="A5" s="26"/>
      <c r="B5" s="27"/>
      <c r="C5" s="27"/>
      <c r="D5" s="28">
        <v>0</v>
      </c>
      <c r="E5" s="29">
        <v>0</v>
      </c>
      <c r="F5" s="28">
        <f>IF(D5=13,1,0)</f>
        <v>0</v>
      </c>
      <c r="G5" s="28">
        <f>D5-E5</f>
        <v>0</v>
      </c>
      <c r="H5" s="30" t="e">
        <f>VLOOKUP($B5,$B$6:$Y$78,1,FALSE)</f>
        <v>#N/A</v>
      </c>
      <c r="I5" s="30"/>
      <c r="J5" s="35">
        <v>0</v>
      </c>
      <c r="K5" s="35">
        <v>0</v>
      </c>
      <c r="L5" s="31">
        <f>IF(J5=13,1,0)+F5</f>
        <v>0</v>
      </c>
      <c r="M5" s="31">
        <f>G5+(J5-K5)</f>
        <v>0</v>
      </c>
      <c r="N5" s="53" t="e">
        <f>VLOOKUP($B5,$B$6:$Y$78,1,FALSE)</f>
        <v>#N/A</v>
      </c>
      <c r="O5" s="32"/>
      <c r="P5" s="28">
        <v>0</v>
      </c>
      <c r="Q5" s="28">
        <v>0</v>
      </c>
      <c r="R5" s="28">
        <f>IF(P5=13,1,0)+L5</f>
        <v>0</v>
      </c>
      <c r="S5" s="28">
        <f>M5+(P5-Q5)</f>
        <v>0</v>
      </c>
      <c r="T5" s="30" t="e">
        <f>VLOOKUP($B5,$B$6:$Y$78,1,FALSE)</f>
        <v>#N/A</v>
      </c>
      <c r="U5" s="33"/>
      <c r="V5" s="35">
        <v>0</v>
      </c>
      <c r="W5" s="35">
        <v>0</v>
      </c>
      <c r="X5" s="31">
        <f>IF(V5=13,1,0)+R5</f>
        <v>0</v>
      </c>
      <c r="Y5" s="34">
        <f>S5+(V5-W5)</f>
        <v>0</v>
      </c>
      <c r="Z5" s="52"/>
    </row>
    <row r="6" ht="15">
      <c r="A6" s="51"/>
    </row>
    <row r="7" ht="15">
      <c r="A7" s="51"/>
    </row>
    <row r="8" spans="1:2" ht="15">
      <c r="A8" s="51"/>
      <c r="B8" t="s">
        <v>9</v>
      </c>
    </row>
    <row r="9" ht="15">
      <c r="B9" t="s">
        <v>10</v>
      </c>
    </row>
    <row r="10" ht="15">
      <c r="B10" t="s">
        <v>11</v>
      </c>
    </row>
    <row r="11" ht="15">
      <c r="B11" t="s">
        <v>12</v>
      </c>
    </row>
    <row r="12" ht="15">
      <c r="B12" t="s">
        <v>13</v>
      </c>
    </row>
    <row r="13" ht="15">
      <c r="B13" t="s">
        <v>14</v>
      </c>
    </row>
    <row r="14" ht="15">
      <c r="B14" t="s">
        <v>15</v>
      </c>
    </row>
    <row r="15" ht="15">
      <c r="B15" t="s">
        <v>16</v>
      </c>
    </row>
    <row r="16" ht="15">
      <c r="B16" t="s">
        <v>17</v>
      </c>
    </row>
    <row r="17" ht="15">
      <c r="B17" t="s">
        <v>18</v>
      </c>
    </row>
    <row r="18" ht="15">
      <c r="B18" t="s">
        <v>47</v>
      </c>
    </row>
    <row r="19" ht="15">
      <c r="B19" t="s">
        <v>19</v>
      </c>
    </row>
    <row r="20" ht="15">
      <c r="B20" t="s">
        <v>20</v>
      </c>
    </row>
    <row r="21" ht="15">
      <c r="B21" t="s">
        <v>21</v>
      </c>
    </row>
    <row r="22" ht="15">
      <c r="B22" t="s">
        <v>22</v>
      </c>
    </row>
    <row r="23" ht="15">
      <c r="B23" t="s">
        <v>23</v>
      </c>
    </row>
    <row r="24" ht="15">
      <c r="B24" t="s">
        <v>24</v>
      </c>
    </row>
    <row r="25" ht="15">
      <c r="B25" t="s">
        <v>25</v>
      </c>
    </row>
    <row r="26" ht="15">
      <c r="B26" t="s">
        <v>26</v>
      </c>
    </row>
    <row r="27" ht="15">
      <c r="B27" t="s">
        <v>27</v>
      </c>
    </row>
    <row r="28" ht="15">
      <c r="B28" t="s">
        <v>28</v>
      </c>
    </row>
    <row r="29" ht="15">
      <c r="B29" t="s">
        <v>29</v>
      </c>
    </row>
    <row r="30" ht="15">
      <c r="B30" t="s">
        <v>30</v>
      </c>
    </row>
    <row r="31" ht="15">
      <c r="B31" t="s">
        <v>31</v>
      </c>
    </row>
    <row r="32" ht="15">
      <c r="B32" t="s">
        <v>32</v>
      </c>
    </row>
    <row r="33" ht="15">
      <c r="B33" t="s">
        <v>33</v>
      </c>
    </row>
    <row r="34" ht="15">
      <c r="B34" t="s">
        <v>45</v>
      </c>
    </row>
    <row r="35" ht="15">
      <c r="B35" t="s">
        <v>34</v>
      </c>
    </row>
    <row r="36" ht="15">
      <c r="B36" t="s">
        <v>50</v>
      </c>
    </row>
    <row r="37" ht="15">
      <c r="B37" t="s">
        <v>43</v>
      </c>
    </row>
  </sheetData>
  <sheetProtection/>
  <dataValidations count="1">
    <dataValidation type="list" allowBlank="1" showInputMessage="1" showErrorMessage="1" sqref="B6:B10 B5:C5">
      <formula1>Teilnehmer</formula1>
    </dataValidation>
  </dataValidation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7"/>
  <dimension ref="A2:Z37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6" customWidth="1"/>
  </cols>
  <sheetData>
    <row r="1" ht="52.5" customHeight="1"/>
    <row r="2" spans="1:26" ht="26.25" customHeight="1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7" t="s">
        <v>4</v>
      </c>
    </row>
    <row r="3" spans="1:26" ht="15">
      <c r="A3" s="4"/>
      <c r="B3" s="5" t="s">
        <v>0</v>
      </c>
      <c r="C3" s="6"/>
      <c r="D3" s="7"/>
      <c r="E3" s="7"/>
      <c r="F3" s="7"/>
      <c r="G3" s="7"/>
      <c r="H3" s="8" t="s">
        <v>1</v>
      </c>
      <c r="I3" s="9"/>
      <c r="J3" s="9"/>
      <c r="K3" s="9"/>
      <c r="L3" s="9"/>
      <c r="M3" s="10"/>
      <c r="N3" s="5" t="s">
        <v>2</v>
      </c>
      <c r="O3" s="7"/>
      <c r="P3" s="7"/>
      <c r="Q3" s="7"/>
      <c r="R3" s="7"/>
      <c r="S3" s="11"/>
      <c r="T3" s="8" t="s">
        <v>3</v>
      </c>
      <c r="U3" s="9"/>
      <c r="V3" s="9"/>
      <c r="W3" s="9"/>
      <c r="X3" s="9"/>
      <c r="Y3" s="10"/>
      <c r="Z3" s="40"/>
    </row>
    <row r="4" spans="1:26" ht="15">
      <c r="A4" s="12"/>
      <c r="B4" s="13"/>
      <c r="C4" s="14" t="s">
        <v>5</v>
      </c>
      <c r="D4" s="15" t="s">
        <v>6</v>
      </c>
      <c r="E4" s="16"/>
      <c r="F4" s="14" t="s">
        <v>7</v>
      </c>
      <c r="G4" s="17" t="s">
        <v>8</v>
      </c>
      <c r="H4" s="18"/>
      <c r="I4" s="19" t="s">
        <v>5</v>
      </c>
      <c r="J4" s="20" t="s">
        <v>6</v>
      </c>
      <c r="K4" s="21"/>
      <c r="L4" s="22" t="s">
        <v>7</v>
      </c>
      <c r="M4" s="22" t="s">
        <v>8</v>
      </c>
      <c r="N4" s="17"/>
      <c r="O4" s="14" t="s">
        <v>5</v>
      </c>
      <c r="P4" s="15" t="s">
        <v>6</v>
      </c>
      <c r="Q4" s="23"/>
      <c r="R4" s="17" t="s">
        <v>7</v>
      </c>
      <c r="S4" s="17" t="s">
        <v>8</v>
      </c>
      <c r="T4" s="18"/>
      <c r="U4" s="19" t="s">
        <v>5</v>
      </c>
      <c r="V4" s="20" t="s">
        <v>6</v>
      </c>
      <c r="W4" s="24"/>
      <c r="X4" s="25" t="s">
        <v>7</v>
      </c>
      <c r="Y4" s="25" t="s">
        <v>8</v>
      </c>
      <c r="Z4" s="41"/>
    </row>
    <row r="5" spans="1:26" ht="15">
      <c r="A5" s="26"/>
      <c r="B5" s="27"/>
      <c r="C5" s="27"/>
      <c r="D5" s="28">
        <v>0</v>
      </c>
      <c r="E5" s="29">
        <v>0</v>
      </c>
      <c r="F5" s="28">
        <f>IF(D5=13,1,0)</f>
        <v>0</v>
      </c>
      <c r="G5" s="28">
        <f>D5-E5</f>
        <v>0</v>
      </c>
      <c r="H5" s="30" t="e">
        <f>VLOOKUP($B5,$B$6:$Y$93,1,FALSE)</f>
        <v>#N/A</v>
      </c>
      <c r="I5" s="30"/>
      <c r="J5" s="35">
        <v>0</v>
      </c>
      <c r="K5" s="35">
        <v>0</v>
      </c>
      <c r="L5" s="31">
        <f>IF(J5=13,1,0)+F5</f>
        <v>0</v>
      </c>
      <c r="M5" s="31">
        <f>G5+(J5-K5)</f>
        <v>0</v>
      </c>
      <c r="N5" s="53" t="e">
        <f>VLOOKUP($B5,$B$6:$Y$93,1,FALSE)</f>
        <v>#N/A</v>
      </c>
      <c r="O5" s="32"/>
      <c r="P5" s="28">
        <v>0</v>
      </c>
      <c r="Q5" s="28">
        <v>0</v>
      </c>
      <c r="R5" s="28">
        <f>IF(P5=13,1,0)+L5</f>
        <v>0</v>
      </c>
      <c r="S5" s="28">
        <f>M5+(P5-Q5)</f>
        <v>0</v>
      </c>
      <c r="T5" s="30" t="e">
        <f>VLOOKUP($B5,$B$6:$Y$93,1,FALSE)</f>
        <v>#N/A</v>
      </c>
      <c r="U5" s="33"/>
      <c r="V5" s="35">
        <v>0</v>
      </c>
      <c r="W5" s="35">
        <v>0</v>
      </c>
      <c r="X5" s="31">
        <f>IF(V5=13,1,0)+R5</f>
        <v>0</v>
      </c>
      <c r="Y5" s="34">
        <f>S5+(V5-W5)</f>
        <v>0</v>
      </c>
      <c r="Z5" s="52"/>
    </row>
    <row r="6" ht="15">
      <c r="A6" s="51"/>
    </row>
    <row r="7" ht="15">
      <c r="A7" s="51"/>
    </row>
    <row r="8" spans="1:2" ht="15">
      <c r="A8" s="51"/>
      <c r="B8" t="s">
        <v>9</v>
      </c>
    </row>
    <row r="9" ht="15">
      <c r="B9" t="s">
        <v>10</v>
      </c>
    </row>
    <row r="10" ht="15">
      <c r="B10" t="s">
        <v>11</v>
      </c>
    </row>
    <row r="11" ht="15">
      <c r="B11" t="s">
        <v>12</v>
      </c>
    </row>
    <row r="12" ht="15">
      <c r="B12" t="s">
        <v>13</v>
      </c>
    </row>
    <row r="13" ht="15">
      <c r="B13" t="s">
        <v>14</v>
      </c>
    </row>
    <row r="14" ht="15">
      <c r="B14" t="s">
        <v>15</v>
      </c>
    </row>
    <row r="15" ht="15">
      <c r="B15" t="s">
        <v>16</v>
      </c>
    </row>
    <row r="16" ht="15">
      <c r="B16" t="s">
        <v>17</v>
      </c>
    </row>
    <row r="17" ht="15">
      <c r="B17" t="s">
        <v>18</v>
      </c>
    </row>
    <row r="18" ht="15">
      <c r="B18" t="s">
        <v>47</v>
      </c>
    </row>
    <row r="19" ht="15">
      <c r="B19" t="s">
        <v>19</v>
      </c>
    </row>
    <row r="20" ht="15">
      <c r="B20" t="s">
        <v>20</v>
      </c>
    </row>
    <row r="21" ht="15">
      <c r="B21" t="s">
        <v>21</v>
      </c>
    </row>
    <row r="22" ht="15">
      <c r="B22" t="s">
        <v>22</v>
      </c>
    </row>
    <row r="23" ht="15">
      <c r="B23" t="s">
        <v>23</v>
      </c>
    </row>
    <row r="24" ht="15">
      <c r="B24" t="s">
        <v>24</v>
      </c>
    </row>
    <row r="25" ht="15">
      <c r="B25" t="s">
        <v>25</v>
      </c>
    </row>
    <row r="26" ht="15">
      <c r="B26" t="s">
        <v>26</v>
      </c>
    </row>
    <row r="27" ht="15">
      <c r="B27" t="s">
        <v>27</v>
      </c>
    </row>
    <row r="28" ht="15">
      <c r="B28" t="s">
        <v>28</v>
      </c>
    </row>
    <row r="29" ht="15">
      <c r="B29" t="s">
        <v>29</v>
      </c>
    </row>
    <row r="30" ht="15">
      <c r="B30" t="s">
        <v>30</v>
      </c>
    </row>
    <row r="31" ht="15">
      <c r="B31" t="s">
        <v>31</v>
      </c>
    </row>
    <row r="32" ht="15">
      <c r="B32" t="s">
        <v>32</v>
      </c>
    </row>
    <row r="33" ht="15">
      <c r="B33" t="s">
        <v>33</v>
      </c>
    </row>
    <row r="34" ht="15">
      <c r="B34" t="s">
        <v>45</v>
      </c>
    </row>
    <row r="35" ht="15">
      <c r="B35" t="s">
        <v>34</v>
      </c>
    </row>
    <row r="36" ht="15">
      <c r="B36" t="s">
        <v>50</v>
      </c>
    </row>
    <row r="37" ht="15">
      <c r="B37" t="s">
        <v>43</v>
      </c>
    </row>
  </sheetData>
  <sheetProtection/>
  <dataValidations count="1">
    <dataValidation type="list" allowBlank="1" showInputMessage="1" showErrorMessage="1" sqref="B6:B10 B5:C5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2:Z37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6" customWidth="1"/>
  </cols>
  <sheetData>
    <row r="1" ht="52.5" customHeight="1"/>
    <row r="2" spans="1:26" ht="26.25" customHeight="1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7" t="s">
        <v>4</v>
      </c>
    </row>
    <row r="3" spans="1:26" ht="15">
      <c r="A3" s="4"/>
      <c r="B3" s="5" t="s">
        <v>0</v>
      </c>
      <c r="C3" s="6"/>
      <c r="D3" s="7"/>
      <c r="E3" s="7"/>
      <c r="F3" s="7"/>
      <c r="G3" s="7"/>
      <c r="H3" s="8" t="s">
        <v>1</v>
      </c>
      <c r="I3" s="9"/>
      <c r="J3" s="9"/>
      <c r="K3" s="9"/>
      <c r="L3" s="9"/>
      <c r="M3" s="10"/>
      <c r="N3" s="5" t="s">
        <v>2</v>
      </c>
      <c r="O3" s="7"/>
      <c r="P3" s="7"/>
      <c r="Q3" s="7"/>
      <c r="R3" s="7"/>
      <c r="S3" s="11"/>
      <c r="T3" s="8" t="s">
        <v>3</v>
      </c>
      <c r="U3" s="9"/>
      <c r="V3" s="9"/>
      <c r="W3" s="9"/>
      <c r="X3" s="9"/>
      <c r="Y3" s="10"/>
      <c r="Z3" s="40"/>
    </row>
    <row r="4" spans="1:26" ht="15">
      <c r="A4" s="12"/>
      <c r="B4" s="13"/>
      <c r="C4" s="14" t="s">
        <v>5</v>
      </c>
      <c r="D4" s="15" t="s">
        <v>6</v>
      </c>
      <c r="E4" s="16"/>
      <c r="F4" s="14" t="s">
        <v>7</v>
      </c>
      <c r="G4" s="17" t="s">
        <v>8</v>
      </c>
      <c r="H4" s="18"/>
      <c r="I4" s="19" t="s">
        <v>5</v>
      </c>
      <c r="J4" s="20" t="s">
        <v>6</v>
      </c>
      <c r="K4" s="21"/>
      <c r="L4" s="22" t="s">
        <v>7</v>
      </c>
      <c r="M4" s="22" t="s">
        <v>8</v>
      </c>
      <c r="N4" s="17"/>
      <c r="O4" s="14" t="s">
        <v>5</v>
      </c>
      <c r="P4" s="15" t="s">
        <v>6</v>
      </c>
      <c r="Q4" s="23"/>
      <c r="R4" s="17" t="s">
        <v>7</v>
      </c>
      <c r="S4" s="17" t="s">
        <v>8</v>
      </c>
      <c r="T4" s="18"/>
      <c r="U4" s="19" t="s">
        <v>5</v>
      </c>
      <c r="V4" s="20" t="s">
        <v>6</v>
      </c>
      <c r="W4" s="24"/>
      <c r="X4" s="25" t="s">
        <v>7</v>
      </c>
      <c r="Y4" s="25" t="s">
        <v>8</v>
      </c>
      <c r="Z4" s="41"/>
    </row>
    <row r="5" spans="1:26" ht="15">
      <c r="A5" s="26"/>
      <c r="B5" s="27"/>
      <c r="C5" s="27"/>
      <c r="D5" s="28">
        <v>0</v>
      </c>
      <c r="E5" s="29">
        <v>0</v>
      </c>
      <c r="F5" s="28">
        <f>IF(D5=13,1,0)</f>
        <v>0</v>
      </c>
      <c r="G5" s="28">
        <f>D5-E5</f>
        <v>0</v>
      </c>
      <c r="H5" s="30" t="e">
        <f>VLOOKUP($B5,$B$6:$Y$93,1,FALSE)</f>
        <v>#N/A</v>
      </c>
      <c r="I5" s="30"/>
      <c r="J5" s="35">
        <v>0</v>
      </c>
      <c r="K5" s="35">
        <v>0</v>
      </c>
      <c r="L5" s="31">
        <f>IF(J5=13,1,0)+F5</f>
        <v>0</v>
      </c>
      <c r="M5" s="31">
        <f>G5+(J5-K5)</f>
        <v>0</v>
      </c>
      <c r="N5" s="53" t="e">
        <f>VLOOKUP($B5,$B$6:$Y$93,1,FALSE)</f>
        <v>#N/A</v>
      </c>
      <c r="O5" s="32"/>
      <c r="P5" s="28">
        <v>0</v>
      </c>
      <c r="Q5" s="28">
        <v>0</v>
      </c>
      <c r="R5" s="28">
        <f>IF(P5=13,1,0)+L5</f>
        <v>0</v>
      </c>
      <c r="S5" s="28">
        <f>M5+(P5-Q5)</f>
        <v>0</v>
      </c>
      <c r="T5" s="30" t="e">
        <f>VLOOKUP($B5,$B$6:$Y$93,1,FALSE)</f>
        <v>#N/A</v>
      </c>
      <c r="U5" s="33"/>
      <c r="V5" s="35">
        <v>0</v>
      </c>
      <c r="W5" s="35">
        <v>0</v>
      </c>
      <c r="X5" s="31">
        <f>IF(V5=13,1,0)+R5</f>
        <v>0</v>
      </c>
      <c r="Y5" s="34">
        <f>S5+(V5-W5)</f>
        <v>0</v>
      </c>
      <c r="Z5" s="52"/>
    </row>
    <row r="6" ht="15">
      <c r="A6" s="51"/>
    </row>
    <row r="7" ht="15">
      <c r="A7" s="51"/>
    </row>
    <row r="8" spans="1:2" ht="15">
      <c r="A8" s="51"/>
      <c r="B8" t="s">
        <v>9</v>
      </c>
    </row>
    <row r="9" ht="15">
      <c r="B9" t="s">
        <v>10</v>
      </c>
    </row>
    <row r="10" ht="15">
      <c r="B10" t="s">
        <v>11</v>
      </c>
    </row>
    <row r="11" ht="15">
      <c r="B11" t="s">
        <v>12</v>
      </c>
    </row>
    <row r="12" ht="15">
      <c r="B12" t="s">
        <v>13</v>
      </c>
    </row>
    <row r="13" ht="15">
      <c r="B13" t="s">
        <v>14</v>
      </c>
    </row>
    <row r="14" ht="15">
      <c r="B14" t="s">
        <v>15</v>
      </c>
    </row>
    <row r="15" ht="15">
      <c r="B15" t="s">
        <v>16</v>
      </c>
    </row>
    <row r="16" ht="15">
      <c r="B16" t="s">
        <v>17</v>
      </c>
    </row>
    <row r="17" ht="15">
      <c r="B17" t="s">
        <v>18</v>
      </c>
    </row>
    <row r="18" ht="15">
      <c r="B18" t="s">
        <v>47</v>
      </c>
    </row>
    <row r="19" ht="15">
      <c r="B19" t="s">
        <v>19</v>
      </c>
    </row>
    <row r="20" ht="15">
      <c r="B20" t="s">
        <v>20</v>
      </c>
    </row>
    <row r="21" ht="15">
      <c r="B21" t="s">
        <v>21</v>
      </c>
    </row>
    <row r="22" ht="15">
      <c r="B22" t="s">
        <v>22</v>
      </c>
    </row>
    <row r="23" ht="15">
      <c r="B23" t="s">
        <v>23</v>
      </c>
    </row>
    <row r="24" ht="15">
      <c r="B24" t="s">
        <v>24</v>
      </c>
    </row>
    <row r="25" ht="15">
      <c r="B25" t="s">
        <v>25</v>
      </c>
    </row>
    <row r="26" ht="15">
      <c r="B26" t="s">
        <v>26</v>
      </c>
    </row>
    <row r="27" ht="15">
      <c r="B27" t="s">
        <v>27</v>
      </c>
    </row>
    <row r="28" ht="15">
      <c r="B28" t="s">
        <v>28</v>
      </c>
    </row>
    <row r="29" ht="15">
      <c r="B29" t="s">
        <v>29</v>
      </c>
    </row>
    <row r="30" ht="15">
      <c r="B30" t="s">
        <v>30</v>
      </c>
    </row>
    <row r="31" ht="15">
      <c r="B31" t="s">
        <v>31</v>
      </c>
    </row>
    <row r="32" ht="15">
      <c r="B32" t="s">
        <v>32</v>
      </c>
    </row>
    <row r="33" ht="15">
      <c r="B33" t="s">
        <v>33</v>
      </c>
    </row>
    <row r="34" ht="15">
      <c r="B34" t="s">
        <v>45</v>
      </c>
    </row>
    <row r="35" ht="15">
      <c r="B35" t="s">
        <v>34</v>
      </c>
    </row>
    <row r="36" ht="15">
      <c r="B36" t="s">
        <v>50</v>
      </c>
    </row>
    <row r="37" ht="15">
      <c r="B37" t="s">
        <v>43</v>
      </c>
    </row>
  </sheetData>
  <sheetProtection/>
  <dataValidations count="1">
    <dataValidation type="list" allowBlank="1" showInputMessage="1" showErrorMessage="1" sqref="B6:B10 B5:C5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5"/>
  <dimension ref="A2:D32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11.421875" style="36" customWidth="1"/>
    <col min="2" max="2" width="20.8515625" style="0" customWidth="1"/>
    <col min="3" max="4" width="11.421875" style="36" customWidth="1"/>
  </cols>
  <sheetData>
    <row r="1" ht="52.5" customHeight="1"/>
    <row r="2" spans="1:4" ht="18">
      <c r="A2" s="42" t="s">
        <v>44</v>
      </c>
      <c r="B2" s="43"/>
      <c r="C2" s="43"/>
      <c r="D2" s="44"/>
    </row>
    <row r="3" spans="1:4" ht="18">
      <c r="A3" s="55" t="s">
        <v>4</v>
      </c>
      <c r="B3" s="46"/>
      <c r="C3" s="55" t="s">
        <v>7</v>
      </c>
      <c r="D3" s="47" t="s">
        <v>8</v>
      </c>
    </row>
    <row r="4" spans="1:4" ht="18">
      <c r="A4" s="50">
        <v>1</v>
      </c>
      <c r="B4" s="45" t="s">
        <v>22</v>
      </c>
      <c r="C4" s="50">
        <f>VLOOKUP($B4,Januar2016!$B$4:Januar2016!$Y$46,23,FALSE)+VLOOKUP($B4,Februar2016!$B$4:Februar2016!$Y$47,23,FALSE)+VLOOKUP($B4,März2016!$B$4:März2016!$Y$48,23,FALSE)+VLOOKUP($B4,April2016!$B$4:April2016!$Y$53,23,FALSE)+VLOOKUP($B4,Mai2016!$B$4:Mai2016!$Y$49,23,FALSE)+VLOOKUP($B4,Juni2016!$B$4:Juni2016!$Y$51,23,FALSE)+VLOOKUP($B4,Juli2016!$B$4:Juli2016!$Y$115,23,FALSE)+VLOOKUP($B4,August2016!$B$4:August2016!$Y$109,23,FALSE)+VLOOKUP($B4,September2016!$B$4:September2016!$Y$119,23,FALSE)+VLOOKUP($B4,Oktober2016!$B$4:Oktober2016!$Y$101,23,FALSE)+VLOOKUP($B4,November2016!$B$4:November2016!$Y$118,23,FALSE)+VLOOKUP($B4,Dezember2016!$B$4:Dezember2016!$Y$101,23,FALSE)</f>
        <v>0</v>
      </c>
      <c r="D4" s="50">
        <f>VLOOKUP($B4,Januar2016!$B$4:Januar2016!$Y$46,24,FALSE)+VLOOKUP($B4,Februar2016!$B$4:Februar2016!$Y$47,24,FALSE)+VLOOKUP($B4,März2016!$B$4:März2016!$Y$48,24,FALSE)+VLOOKUP($B4,April2016!$B$4:April2016!$Y$53,24,FALSE)+VLOOKUP($B4,Mai2016!$B$4:Mai2016!$Y$49,24,FALSE)+VLOOKUP($B4,Juni2016!$B$4:Juni2016!$Y$51,24,FALSE)+VLOOKUP($B4,Juli2016!$B$4:Juli2016!$Y$115,24,FALSE)+VLOOKUP($B4,August2016!$B$4:August2016!$Y$109,24,FALSE)+VLOOKUP($B4,September2016!$B$4:September2016!$Y$119,24,FALSE)+VLOOKUP($B4,Oktober2016!$B$4:Oktober2016!$Y$101,24,FALSE)+VLOOKUP($B4,November2016!$B$4:November2016!$Y$118,24,FALSE)+VLOOKUP($B4,Dezember2016!$B$4:Dezember2016!$Y$101,24,FALSE)</f>
        <v>0</v>
      </c>
    </row>
    <row r="5" spans="1:4" ht="18">
      <c r="A5" s="50">
        <v>2</v>
      </c>
      <c r="B5" s="48" t="s">
        <v>9</v>
      </c>
      <c r="C5" s="50">
        <f>VLOOKUP($B5,Januar2016!$B$4:Januar2016!$Y$46,23,FALSE)+VLOOKUP($B5,Februar2016!$B$4:Februar2016!$Y$47,23,FALSE)+VLOOKUP($B5,März2016!$B$4:März2016!$Y$48,23,FALSE)+VLOOKUP($B5,April2016!$B$4:April2016!$Y$53,23,FALSE)+VLOOKUP($B5,Mai2016!$B$4:Mai2016!$Y$49,23,FALSE)+VLOOKUP($B5,Juni2016!$B$4:Juni2016!$Y$51,23,FALSE)+VLOOKUP($B5,Juli2016!$B$4:Juli2016!$Y$115,23,FALSE)+VLOOKUP($B5,August2016!$B$4:August2016!$Y$109,23,FALSE)+VLOOKUP($B5,September2016!$B$4:September2016!$Y$119,23,FALSE)+VLOOKUP($B5,Oktober2016!$B$4:Oktober2016!$Y$101,23,FALSE)+VLOOKUP($B5,November2016!$B$4:November2016!$Y$118,23,FALSE)+VLOOKUP($B5,Dezember2016!$B$4:Dezember2016!$Y$101,23,FALSE)</f>
        <v>0</v>
      </c>
      <c r="D5" s="50">
        <f>VLOOKUP($B5,Januar2016!$B$4:Januar2016!$Y$46,24,FALSE)+VLOOKUP($B5,Februar2016!$B$4:Februar2016!$Y$47,24,FALSE)+VLOOKUP($B5,März2016!$B$4:März2016!$Y$48,24,FALSE)+VLOOKUP($B5,April2016!$B$4:April2016!$Y$53,24,FALSE)+VLOOKUP($B5,Mai2016!$B$4:Mai2016!$Y$49,24,FALSE)+VLOOKUP($B5,Juni2016!$B$4:Juni2016!$Y$51,24,FALSE)+VLOOKUP($B5,Juli2016!$B$4:Juli2016!$Y$115,24,FALSE)+VLOOKUP($B5,August2016!$B$4:August2016!$Y$109,24,FALSE)+VLOOKUP($B5,September2016!$B$4:September2016!$Y$119,24,FALSE)+VLOOKUP($B5,Oktober2016!$B$4:Oktober2016!$Y$101,24,FALSE)+VLOOKUP($B5,November2016!$B$4:November2016!$Y$118,24,FALSE)+VLOOKUP($B5,Dezember2016!$B$4:Dezember2016!$Y$101,24,FALSE)</f>
        <v>0</v>
      </c>
    </row>
    <row r="6" spans="1:4" ht="18">
      <c r="A6" s="54">
        <v>3</v>
      </c>
      <c r="B6" s="48" t="s">
        <v>34</v>
      </c>
      <c r="C6" s="50">
        <f>VLOOKUP($B6,Januar2016!$B$4:Januar2016!$Y$46,23,FALSE)+VLOOKUP($B6,Februar2016!$B$4:Februar2016!$Y$47,23,FALSE)+VLOOKUP($B6,März2016!$B$4:März2016!$Y$48,23,FALSE)+VLOOKUP($B6,April2016!$B$4:April2016!$Y$53,23,FALSE)+VLOOKUP($B6,Mai2016!$B$4:Mai2016!$Y$49,23,FALSE)+VLOOKUP($B6,Juni2016!$B$4:Juni2016!$Y$51,23,FALSE)+VLOOKUP($B6,Juli2016!$B$4:Juli2016!$Y$115,23,FALSE)+VLOOKUP($B6,August2016!$B$4:August2016!$Y$109,23,FALSE)+VLOOKUP($B6,September2016!$B$4:September2016!$Y$119,23,FALSE)+VLOOKUP($B6,Oktober2016!$B$4:Oktober2016!$Y$101,23,FALSE)+VLOOKUP($B6,November2016!$B$4:November2016!$Y$118,23,FALSE)+VLOOKUP($B6,Dezember2016!$B$4:Dezember2016!$Y$101,23,FALSE)</f>
        <v>0</v>
      </c>
      <c r="D6" s="50">
        <f>VLOOKUP($B6,Januar2016!$B$4:Januar2016!$Y$46,24,FALSE)+VLOOKUP($B6,Februar2016!$B$4:Februar2016!$Y$47,24,FALSE)+VLOOKUP($B6,März2016!$B$4:März2016!$Y$48,24,FALSE)+VLOOKUP($B6,April2016!$B$4:April2016!$Y$53,24,FALSE)+VLOOKUP($B6,Mai2016!$B$4:Mai2016!$Y$49,24,FALSE)+VLOOKUP($B6,Juni2016!$B$4:Juni2016!$Y$51,24,FALSE)+VLOOKUP($B6,Juli2016!$B$4:Juli2016!$Y$115,24,FALSE)+VLOOKUP($B6,August2016!$B$4:August2016!$Y$109,24,FALSE)+VLOOKUP($B6,September2016!$B$4:September2016!$Y$119,24,FALSE)+VLOOKUP($B6,Oktober2016!$B$4:Oktober2016!$Y$101,24,FALSE)+VLOOKUP($B6,November2016!$B$4:November2016!$Y$118,24,FALSE)+VLOOKUP($B6,Dezember2016!$B$4:Dezember2016!$Y$101,24,FALSE)</f>
        <v>0</v>
      </c>
    </row>
    <row r="7" spans="1:4" ht="18">
      <c r="A7" s="54">
        <v>4</v>
      </c>
      <c r="B7" s="45" t="s">
        <v>15</v>
      </c>
      <c r="C7" s="50">
        <f>VLOOKUP($B7,Januar2016!$B$4:Januar2016!$Y$46,23,FALSE)+VLOOKUP($B7,Februar2016!$B$4:Februar2016!$Y$47,23,FALSE)+VLOOKUP($B7,März2016!$B$4:März2016!$Y$48,23,FALSE)+VLOOKUP($B7,April2016!$B$4:April2016!$Y$53,23,FALSE)+VLOOKUP($B7,Mai2016!$B$4:Mai2016!$Y$49,23,FALSE)+VLOOKUP($B7,Juni2016!$B$4:Juni2016!$Y$51,23,FALSE)+VLOOKUP($B7,Juli2016!$B$4:Juli2016!$Y$115,23,FALSE)+VLOOKUP($B7,August2016!$B$4:August2016!$Y$109,23,FALSE)+VLOOKUP($B7,September2016!$B$4:September2016!$Y$119,23,FALSE)+VLOOKUP($B7,Oktober2016!$B$4:Oktober2016!$Y$101,23,FALSE)+VLOOKUP($B7,November2016!$B$4:November2016!$Y$118,23,FALSE)+VLOOKUP($B7,Dezember2016!$B$4:Dezember2016!$Y$101,23,FALSE)</f>
        <v>0</v>
      </c>
      <c r="D7" s="50">
        <f>VLOOKUP($B7,Januar2016!$B$4:Januar2016!$Y$46,24,FALSE)+VLOOKUP($B7,Februar2016!$B$4:Februar2016!$Y$47,24,FALSE)+VLOOKUP($B7,März2016!$B$4:März2016!$Y$48,24,FALSE)+VLOOKUP($B7,April2016!$B$4:April2016!$Y$53,24,FALSE)+VLOOKUP($B7,Mai2016!$B$4:Mai2016!$Y$49,24,FALSE)+VLOOKUP($B7,Juni2016!$B$4:Juni2016!$Y$51,24,FALSE)+VLOOKUP($B7,Juli2016!$B$4:Juli2016!$Y$115,24,FALSE)+VLOOKUP($B7,August2016!$B$4:August2016!$Y$109,24,FALSE)+VLOOKUP($B7,September2016!$B$4:September2016!$Y$119,24,FALSE)+VLOOKUP($B7,Oktober2016!$B$4:Oktober2016!$Y$101,24,FALSE)+VLOOKUP($B7,November2016!$B$4:November2016!$Y$118,24,FALSE)+VLOOKUP($B7,Dezember2016!$B$4:Dezember2016!$Y$101,24,FALSE)</f>
        <v>0</v>
      </c>
    </row>
    <row r="8" spans="1:4" ht="18">
      <c r="A8" s="54">
        <v>5</v>
      </c>
      <c r="B8" s="48" t="s">
        <v>10</v>
      </c>
      <c r="C8" s="50">
        <f>VLOOKUP($B8,Januar2016!$B$4:Januar2016!$Y$46,23,FALSE)+VLOOKUP($B8,Februar2016!$B$4:Februar2016!$Y$47,23,FALSE)+VLOOKUP($B8,März2016!$B$4:März2016!$Y$48,23,FALSE)+VLOOKUP($B8,April2016!$B$4:April2016!$Y$53,23,FALSE)+VLOOKUP($B8,Mai2016!$B$4:Mai2016!$Y$49,23,FALSE)+VLOOKUP($B8,Juni2016!$B$4:Juni2016!$Y$51,23,FALSE)+VLOOKUP($B8,Juli2016!$B$4:Juli2016!$Y$115,23,FALSE)+VLOOKUP($B8,August2016!$B$4:August2016!$Y$109,23,FALSE)+VLOOKUP($B8,September2016!$B$4:September2016!$Y$119,23,FALSE)+VLOOKUP($B8,Oktober2016!$B$4:Oktober2016!$Y$101,23,FALSE)+VLOOKUP($B8,November2016!$B$4:November2016!$Y$118,23,FALSE)+VLOOKUP($B8,Dezember2016!$B$4:Dezember2016!$Y$101,23,FALSE)</f>
        <v>0</v>
      </c>
      <c r="D8" s="50">
        <f>VLOOKUP($B8,Januar2016!$B$4:Januar2016!$Y$46,24,FALSE)+VLOOKUP($B8,Februar2016!$B$4:Februar2016!$Y$47,24,FALSE)+VLOOKUP($B8,März2016!$B$4:März2016!$Y$48,24,FALSE)+VLOOKUP($B8,April2016!$B$4:April2016!$Y$53,24,FALSE)+VLOOKUP($B8,Mai2016!$B$4:Mai2016!$Y$49,24,FALSE)+VLOOKUP($B8,Juni2016!$B$4:Juni2016!$Y$51,24,FALSE)+VLOOKUP($B8,Juli2016!$B$4:Juli2016!$Y$115,24,FALSE)+VLOOKUP($B8,August2016!$B$4:August2016!$Y$109,24,FALSE)+VLOOKUP($B8,September2016!$B$4:September2016!$Y$119,24,FALSE)+VLOOKUP($B8,Oktober2016!$B$4:Oktober2016!$Y$101,24,FALSE)+VLOOKUP($B8,November2016!$B$4:November2016!$Y$118,24,FALSE)+VLOOKUP($B8,Dezember2016!$B$4:Dezember2016!$Y$101,24,FALSE)</f>
        <v>0</v>
      </c>
    </row>
    <row r="9" spans="1:4" ht="18">
      <c r="A9" s="54">
        <v>6</v>
      </c>
      <c r="B9" s="48" t="s">
        <v>16</v>
      </c>
      <c r="C9" s="50">
        <f>VLOOKUP($B9,Januar2016!$B$4:Januar2016!$Y$46,23,FALSE)+VLOOKUP($B9,Februar2016!$B$4:Februar2016!$Y$47,23,FALSE)+VLOOKUP($B9,März2016!$B$4:März2016!$Y$48,23,FALSE)+VLOOKUP($B9,April2016!$B$4:April2016!$Y$53,23,FALSE)+VLOOKUP($B9,Mai2016!$B$4:Mai2016!$Y$49,23,FALSE)+VLOOKUP($B9,Juni2016!$B$4:Juni2016!$Y$51,23,FALSE)+VLOOKUP($B9,Juli2016!$B$4:Juli2016!$Y$115,23,FALSE)+VLOOKUP($B9,August2016!$B$4:August2016!$Y$109,23,FALSE)+VLOOKUP($B9,September2016!$B$4:September2016!$Y$119,23,FALSE)+VLOOKUP($B9,Oktober2016!$B$4:Oktober2016!$Y$101,23,FALSE)+VLOOKUP($B9,November2016!$B$4:November2016!$Y$118,23,FALSE)+VLOOKUP($B9,Dezember2016!$B$4:Dezember2016!$Y$101,23,FALSE)</f>
        <v>0</v>
      </c>
      <c r="D9" s="50">
        <f>VLOOKUP($B9,Januar2016!$B$4:Januar2016!$Y$46,24,FALSE)+VLOOKUP($B9,Februar2016!$B$4:Februar2016!$Y$47,24,FALSE)+VLOOKUP($B9,März2016!$B$4:März2016!$Y$48,24,FALSE)+VLOOKUP($B9,April2016!$B$4:April2016!$Y$53,24,FALSE)+VLOOKUP($B9,Mai2016!$B$4:Mai2016!$Y$49,24,FALSE)+VLOOKUP($B9,Juni2016!$B$4:Juni2016!$Y$51,24,FALSE)+VLOOKUP($B9,Juli2016!$B$4:Juli2016!$Y$115,24,FALSE)+VLOOKUP($B9,August2016!$B$4:August2016!$Y$109,24,FALSE)+VLOOKUP($B9,September2016!$B$4:September2016!$Y$119,24,FALSE)+VLOOKUP($B9,Oktober2016!$B$4:Oktober2016!$Y$101,24,FALSE)+VLOOKUP($B9,November2016!$B$4:November2016!$Y$118,24,FALSE)+VLOOKUP($B9,Dezember2016!$B$4:Dezember2016!$Y$101,24,FALSE)</f>
        <v>0</v>
      </c>
    </row>
    <row r="10" spans="1:4" ht="18">
      <c r="A10" s="54">
        <v>7</v>
      </c>
      <c r="B10" s="48" t="s">
        <v>19</v>
      </c>
      <c r="C10" s="50">
        <f>VLOOKUP($B10,Januar2016!$B$4:Januar2016!$Y$46,23,FALSE)+VLOOKUP($B10,Februar2016!$B$4:Februar2016!$Y$47,23,FALSE)+VLOOKUP($B10,März2016!$B$4:März2016!$Y$48,23,FALSE)+VLOOKUP($B10,April2016!$B$4:April2016!$Y$53,23,FALSE)+VLOOKUP($B10,Mai2016!$B$4:Mai2016!$Y$49,23,FALSE)+VLOOKUP($B10,Juni2016!$B$4:Juni2016!$Y$51,23,FALSE)+VLOOKUP($B10,Juli2016!$B$4:Juli2016!$Y$115,23,FALSE)+VLOOKUP($B10,August2016!$B$4:August2016!$Y$109,23,FALSE)+VLOOKUP($B10,September2016!$B$4:September2016!$Y$119,23,FALSE)+VLOOKUP($B10,Oktober2016!$B$4:Oktober2016!$Y$101,23,FALSE)+VLOOKUP($B10,November2016!$B$4:November2016!$Y$118,23,FALSE)+VLOOKUP($B10,Dezember2016!$B$4:Dezember2016!$Y$101,23,FALSE)</f>
        <v>0</v>
      </c>
      <c r="D10" s="50">
        <f>VLOOKUP($B10,Januar2016!$B$4:Januar2016!$Y$46,24,FALSE)+VLOOKUP($B10,Februar2016!$B$4:Februar2016!$Y$47,24,FALSE)+VLOOKUP($B10,März2016!$B$4:März2016!$Y$48,24,FALSE)+VLOOKUP($B10,April2016!$B$4:April2016!$Y$53,24,FALSE)+VLOOKUP($B10,Mai2016!$B$4:Mai2016!$Y$49,24,FALSE)+VLOOKUP($B10,Juni2016!$B$4:Juni2016!$Y$51,24,FALSE)+VLOOKUP($B10,Juli2016!$B$4:Juli2016!$Y$115,24,FALSE)+VLOOKUP($B10,August2016!$B$4:August2016!$Y$109,24,FALSE)+VLOOKUP($B10,September2016!$B$4:September2016!$Y$119,24,FALSE)+VLOOKUP($B10,Oktober2016!$B$4:Oktober2016!$Y$101,24,FALSE)+VLOOKUP($B10,November2016!$B$4:November2016!$Y$118,24,FALSE)+VLOOKUP($B10,Dezember2016!$B$4:Dezember2016!$Y$101,24,FALSE)</f>
        <v>0</v>
      </c>
    </row>
    <row r="11" spans="1:4" ht="18">
      <c r="A11" s="54">
        <v>8</v>
      </c>
      <c r="B11" s="48" t="s">
        <v>11</v>
      </c>
      <c r="C11" s="50">
        <f>VLOOKUP($B11,Januar2016!$B$4:Januar2016!$Y$46,23,FALSE)+VLOOKUP($B11,Februar2016!$B$4:Februar2016!$Y$47,23,FALSE)+VLOOKUP($B11,März2016!$B$4:März2016!$Y$48,23,FALSE)+VLOOKUP($B11,April2016!$B$4:April2016!$Y$53,23,FALSE)+VLOOKUP($B11,Mai2016!$B$4:Mai2016!$Y$49,23,FALSE)+VLOOKUP($B11,Juni2016!$B$4:Juni2016!$Y$51,23,FALSE)+VLOOKUP($B11,Juli2016!$B$4:Juli2016!$Y$115,23,FALSE)+VLOOKUP($B11,August2016!$B$4:August2016!$Y$109,23,FALSE)+VLOOKUP($B11,September2016!$B$4:September2016!$Y$119,23,FALSE)+VLOOKUP($B11,Oktober2016!$B$4:Oktober2016!$Y$101,23,FALSE)+VLOOKUP($B11,November2016!$B$4:November2016!$Y$118,23,FALSE)+VLOOKUP($B11,Dezember2016!$B$4:Dezember2016!$Y$101,23,FALSE)</f>
        <v>0</v>
      </c>
      <c r="D11" s="50">
        <f>VLOOKUP($B11,Januar2016!$B$4:Januar2016!$Y$46,24,FALSE)+VLOOKUP($B11,Februar2016!$B$4:Februar2016!$Y$47,24,FALSE)+VLOOKUP($B11,März2016!$B$4:März2016!$Y$48,24,FALSE)+VLOOKUP($B11,April2016!$B$4:April2016!$Y$53,24,FALSE)+VLOOKUP($B11,Mai2016!$B$4:Mai2016!$Y$49,24,FALSE)+VLOOKUP($B11,Juni2016!$B$4:Juni2016!$Y$51,24,FALSE)+VLOOKUP($B11,Juli2016!$B$4:Juli2016!$Y$115,24,FALSE)+VLOOKUP($B11,August2016!$B$4:August2016!$Y$109,24,FALSE)+VLOOKUP($B11,September2016!$B$4:September2016!$Y$119,24,FALSE)+VLOOKUP($B11,Oktober2016!$B$4:Oktober2016!$Y$101,24,FALSE)+VLOOKUP($B11,November2016!$B$4:November2016!$Y$118,24,FALSE)+VLOOKUP($B11,Dezember2016!$B$4:Dezember2016!$Y$101,24,FALSE)</f>
        <v>0</v>
      </c>
    </row>
    <row r="12" spans="1:4" ht="18">
      <c r="A12" s="54">
        <v>9</v>
      </c>
      <c r="B12" s="48" t="s">
        <v>30</v>
      </c>
      <c r="C12" s="50">
        <f>VLOOKUP($B12,Januar2016!$B$4:Januar2016!$Y$46,23,FALSE)+VLOOKUP($B12,Februar2016!$B$4:Februar2016!$Y$47,23,FALSE)+VLOOKUP($B12,März2016!$B$4:März2016!$Y$48,23,FALSE)+VLOOKUP($B12,April2016!$B$4:April2016!$Y$53,23,FALSE)+VLOOKUP($B12,Mai2016!$B$4:Mai2016!$Y$49,23,FALSE)+VLOOKUP($B12,Juni2016!$B$4:Juni2016!$Y$51,23,FALSE)+VLOOKUP($B12,Juli2016!$B$4:Juli2016!$Y$115,23,FALSE)+VLOOKUP($B12,August2016!$B$4:August2016!$Y$109,23,FALSE)+VLOOKUP($B12,September2016!$B$4:September2016!$Y$119,23,FALSE)+VLOOKUP($B12,Oktober2016!$B$4:Oktober2016!$Y$101,23,FALSE)+VLOOKUP($B12,November2016!$B$4:November2016!$Y$118,23,FALSE)+VLOOKUP($B12,Dezember2016!$B$4:Dezember2016!$Y$101,23,FALSE)</f>
        <v>0</v>
      </c>
      <c r="D12" s="50">
        <f>VLOOKUP($B12,Januar2016!$B$4:Januar2016!$Y$46,24,FALSE)+VLOOKUP($B12,Februar2016!$B$4:Februar2016!$Y$47,24,FALSE)+VLOOKUP($B12,März2016!$B$4:März2016!$Y$48,24,FALSE)+VLOOKUP($B12,April2016!$B$4:April2016!$Y$53,24,FALSE)+VLOOKUP($B12,Mai2016!$B$4:Mai2016!$Y$49,24,FALSE)+VLOOKUP($B12,Juni2016!$B$4:Juni2016!$Y$51,24,FALSE)+VLOOKUP($B12,Juli2016!$B$4:Juli2016!$Y$115,24,FALSE)+VLOOKUP($B12,August2016!$B$4:August2016!$Y$109,24,FALSE)+VLOOKUP($B12,September2016!$B$4:September2016!$Y$119,24,FALSE)+VLOOKUP($B12,Oktober2016!$B$4:Oktober2016!$Y$101,24,FALSE)+VLOOKUP($B12,November2016!$B$4:November2016!$Y$118,24,FALSE)+VLOOKUP($B12,Dezember2016!$B$4:Dezember2016!$Y$101,24,FALSE)</f>
        <v>0</v>
      </c>
    </row>
    <row r="13" spans="1:4" ht="18">
      <c r="A13" s="54">
        <v>10</v>
      </c>
      <c r="B13" s="48" t="s">
        <v>23</v>
      </c>
      <c r="C13" s="50">
        <f>VLOOKUP($B13,Januar2016!$B$4:Januar2016!$Y$46,23,FALSE)+VLOOKUP($B13,Februar2016!$B$4:Februar2016!$Y$47,23,FALSE)+VLOOKUP($B13,März2016!$B$4:März2016!$Y$48,23,FALSE)+VLOOKUP($B13,April2016!$B$4:April2016!$Y$53,23,FALSE)+VLOOKUP($B13,Mai2016!$B$4:Mai2016!$Y$49,23,FALSE)+VLOOKUP($B13,Juni2016!$B$4:Juni2016!$Y$51,23,FALSE)+VLOOKUP($B13,Juli2016!$B$4:Juli2016!$Y$115,23,FALSE)+VLOOKUP($B13,August2016!$B$4:August2016!$Y$109,23,FALSE)+VLOOKUP($B13,September2016!$B$4:September2016!$Y$119,23,FALSE)+VLOOKUP($B13,Oktober2016!$B$4:Oktober2016!$Y$101,23,FALSE)+VLOOKUP($B13,November2016!$B$4:November2016!$Y$118,23,FALSE)+VLOOKUP($B13,Dezember2016!$B$4:Dezember2016!$Y$101,23,FALSE)</f>
        <v>0</v>
      </c>
      <c r="D13" s="50">
        <f>VLOOKUP($B13,Januar2016!$B$4:Januar2016!$Y$46,24,FALSE)+VLOOKUP($B13,Februar2016!$B$4:Februar2016!$Y$47,24,FALSE)+VLOOKUP($B13,März2016!$B$4:März2016!$Y$48,24,FALSE)+VLOOKUP($B13,April2016!$B$4:April2016!$Y$53,24,FALSE)+VLOOKUP($B13,Mai2016!$B$4:Mai2016!$Y$49,24,FALSE)+VLOOKUP($B13,Juni2016!$B$4:Juni2016!$Y$51,24,FALSE)+VLOOKUP($B13,Juli2016!$B$4:Juli2016!$Y$115,24,FALSE)+VLOOKUP($B13,August2016!$B$4:August2016!$Y$109,24,FALSE)+VLOOKUP($B13,September2016!$B$4:September2016!$Y$119,24,FALSE)+VLOOKUP($B13,Oktober2016!$B$4:Oktober2016!$Y$101,24,FALSE)+VLOOKUP($B13,November2016!$B$4:November2016!$Y$118,24,FALSE)+VLOOKUP($B13,Dezember2016!$B$4:Dezember2016!$Y$101,24,FALSE)</f>
        <v>0</v>
      </c>
    </row>
    <row r="14" spans="1:4" ht="18">
      <c r="A14" s="54">
        <v>11</v>
      </c>
      <c r="B14" s="48" t="s">
        <v>29</v>
      </c>
      <c r="C14" s="50">
        <f>VLOOKUP($B14,Januar2016!$B$4:Januar2016!$Y$46,23,FALSE)+VLOOKUP($B14,Februar2016!$B$4:Februar2016!$Y$47,23,FALSE)+VLOOKUP($B14,März2016!$B$4:März2016!$Y$48,23,FALSE)+VLOOKUP($B14,April2016!$B$4:April2016!$Y$53,23,FALSE)+VLOOKUP($B14,Mai2016!$B$4:Mai2016!$Y$49,23,FALSE)+VLOOKUP($B14,Juni2016!$B$4:Juni2016!$Y$51,23,FALSE)+VLOOKUP($B14,Juli2016!$B$4:Juli2016!$Y$115,23,FALSE)+VLOOKUP($B14,August2016!$B$4:August2016!$Y$109,23,FALSE)+VLOOKUP($B14,September2016!$B$4:September2016!$Y$119,23,FALSE)+VLOOKUP($B14,Oktober2016!$B$4:Oktober2016!$Y$101,23,FALSE)+VLOOKUP($B14,November2016!$B$4:November2016!$Y$118,23,FALSE)+VLOOKUP($B14,Dezember2016!$B$4:Dezember2016!$Y$101,23,FALSE)</f>
        <v>0</v>
      </c>
      <c r="D14" s="50">
        <f>VLOOKUP($B14,Januar2016!$B$4:Januar2016!$Y$46,24,FALSE)+VLOOKUP($B14,Februar2016!$B$4:Februar2016!$Y$47,24,FALSE)+VLOOKUP($B14,März2016!$B$4:März2016!$Y$48,24,FALSE)+VLOOKUP($B14,April2016!$B$4:April2016!$Y$53,24,FALSE)+VLOOKUP($B14,Mai2016!$B$4:Mai2016!$Y$49,24,FALSE)+VLOOKUP($B14,Juni2016!$B$4:Juni2016!$Y$51,24,FALSE)+VLOOKUP($B14,Juli2016!$B$4:Juli2016!$Y$115,24,FALSE)+VLOOKUP($B14,August2016!$B$4:August2016!$Y$109,24,FALSE)+VLOOKUP($B14,September2016!$B$4:September2016!$Y$119,24,FALSE)+VLOOKUP($B14,Oktober2016!$B$4:Oktober2016!$Y$101,24,FALSE)+VLOOKUP($B14,November2016!$B$4:November2016!$Y$118,24,FALSE)+VLOOKUP($B14,Dezember2016!$B$4:Dezember2016!$Y$101,24,FALSE)</f>
        <v>0</v>
      </c>
    </row>
    <row r="15" spans="1:4" ht="18">
      <c r="A15" s="54">
        <v>12</v>
      </c>
      <c r="B15" s="48" t="s">
        <v>18</v>
      </c>
      <c r="C15" s="50">
        <f>VLOOKUP($B15,Januar2016!$B$4:Januar2016!$Y$46,23,FALSE)+VLOOKUP($B15,Februar2016!$B$4:Februar2016!$Y$47,23,FALSE)+VLOOKUP($B15,März2016!$B$4:März2016!$Y$48,23,FALSE)+VLOOKUP($B15,April2016!$B$4:April2016!$Y$53,23,FALSE)+VLOOKUP($B15,Mai2016!$B$4:Mai2016!$Y$49,23,FALSE)+VLOOKUP($B15,Juni2016!$B$4:Juni2016!$Y$51,23,FALSE)+VLOOKUP($B15,Juli2016!$B$4:Juli2016!$Y$115,23,FALSE)+VLOOKUP($B15,August2016!$B$4:August2016!$Y$109,23,FALSE)+VLOOKUP($B15,September2016!$B$4:September2016!$Y$119,23,FALSE)+VLOOKUP($B15,Oktober2016!$B$4:Oktober2016!$Y$101,23,FALSE)+VLOOKUP($B15,November2016!$B$4:November2016!$Y$118,23,FALSE)+VLOOKUP($B15,Dezember2016!$B$4:Dezember2016!$Y$101,23,FALSE)</f>
        <v>0</v>
      </c>
      <c r="D15" s="50">
        <f>VLOOKUP($B15,Januar2016!$B$4:Januar2016!$Y$46,24,FALSE)+VLOOKUP($B15,Februar2016!$B$4:Februar2016!$Y$47,24,FALSE)+VLOOKUP($B15,März2016!$B$4:März2016!$Y$48,24,FALSE)+VLOOKUP($B15,April2016!$B$4:April2016!$Y$53,24,FALSE)+VLOOKUP($B15,Mai2016!$B$4:Mai2016!$Y$49,24,FALSE)+VLOOKUP($B15,Juni2016!$B$4:Juni2016!$Y$51,24,FALSE)+VLOOKUP($B15,Juli2016!$B$4:Juli2016!$Y$115,24,FALSE)+VLOOKUP($B15,August2016!$B$4:August2016!$Y$109,24,FALSE)+VLOOKUP($B15,September2016!$B$4:September2016!$Y$119,24,FALSE)+VLOOKUP($B15,Oktober2016!$B$4:Oktober2016!$Y$101,24,FALSE)+VLOOKUP($B15,November2016!$B$4:November2016!$Y$118,24,FALSE)+VLOOKUP($B15,Dezember2016!$B$4:Dezember2016!$Y$101,24,FALSE)</f>
        <v>0</v>
      </c>
    </row>
    <row r="16" spans="1:4" ht="18">
      <c r="A16" s="54">
        <v>13</v>
      </c>
      <c r="B16" s="48" t="s">
        <v>24</v>
      </c>
      <c r="C16" s="50">
        <f>VLOOKUP($B16,Januar2016!$B$4:Januar2016!$Y$46,23,FALSE)+VLOOKUP($B16,Februar2016!$B$4:Februar2016!$Y$47,23,FALSE)+VLOOKUP($B16,März2016!$B$4:März2016!$Y$48,23,FALSE)+VLOOKUP($B16,April2016!$B$4:April2016!$Y$53,23,FALSE)+VLOOKUP($B16,Mai2016!$B$4:Mai2016!$Y$49,23,FALSE)+VLOOKUP($B16,Juni2016!$B$4:Juni2016!$Y$51,23,FALSE)+VLOOKUP($B16,Juli2016!$B$4:Juli2016!$Y$115,23,FALSE)+VLOOKUP($B16,August2016!$B$4:August2016!$Y$109,23,FALSE)+VLOOKUP($B16,September2016!$B$4:September2016!$Y$119,23,FALSE)+VLOOKUP($B16,Oktober2016!$B$4:Oktober2016!$Y$101,23,FALSE)+VLOOKUP($B16,November2016!$B$4:November2016!$Y$118,23,FALSE)+VLOOKUP($B16,Dezember2016!$B$4:Dezember2016!$Y$101,23,FALSE)</f>
        <v>0</v>
      </c>
      <c r="D16" s="50">
        <f>VLOOKUP($B16,Januar2016!$B$4:Januar2016!$Y$46,24,FALSE)+VLOOKUP($B16,Februar2016!$B$4:Februar2016!$Y$47,24,FALSE)+VLOOKUP($B16,März2016!$B$4:März2016!$Y$48,24,FALSE)+VLOOKUP($B16,April2016!$B$4:April2016!$Y$53,24,FALSE)+VLOOKUP($B16,Mai2016!$B$4:Mai2016!$Y$49,24,FALSE)+VLOOKUP($B16,Juni2016!$B$4:Juni2016!$Y$51,24,FALSE)+VLOOKUP($B16,Juli2016!$B$4:Juli2016!$Y$115,24,FALSE)+VLOOKUP($B16,August2016!$B$4:August2016!$Y$109,24,FALSE)+VLOOKUP($B16,September2016!$B$4:September2016!$Y$119,24,FALSE)+VLOOKUP($B16,Oktober2016!$B$4:Oktober2016!$Y$101,24,FALSE)+VLOOKUP($B16,November2016!$B$4:November2016!$Y$118,24,FALSE)+VLOOKUP($B16,Dezember2016!$B$4:Dezember2016!$Y$101,24,FALSE)</f>
        <v>0</v>
      </c>
    </row>
    <row r="17" spans="1:4" ht="18">
      <c r="A17" s="54">
        <v>14</v>
      </c>
      <c r="B17" s="48" t="s">
        <v>21</v>
      </c>
      <c r="C17" s="50">
        <f>VLOOKUP($B17,Januar2016!$B$4:Januar2016!$Y$46,23,FALSE)+VLOOKUP($B17,Februar2016!$B$4:Februar2016!$Y$47,23,FALSE)+VLOOKUP($B17,März2016!$B$4:März2016!$Y$48,23,FALSE)+VLOOKUP($B17,April2016!$B$4:April2016!$Y$53,23,FALSE)+VLOOKUP($B17,Mai2016!$B$4:Mai2016!$Y$49,23,FALSE)+VLOOKUP($B17,Juni2016!$B$4:Juni2016!$Y$51,23,FALSE)+VLOOKUP($B17,Juli2016!$B$4:Juli2016!$Y$115,23,FALSE)+VLOOKUP($B17,August2016!$B$4:August2016!$Y$109,23,FALSE)+VLOOKUP($B17,September2016!$B$4:September2016!$Y$119,23,FALSE)+VLOOKUP($B17,Oktober2016!$B$4:Oktober2016!$Y$101,23,FALSE)+VLOOKUP($B17,November2016!$B$4:November2016!$Y$118,23,FALSE)+VLOOKUP($B17,Dezember2016!$B$4:Dezember2016!$Y$101,23,FALSE)</f>
        <v>0</v>
      </c>
      <c r="D17" s="50">
        <f>VLOOKUP($B17,Januar2016!$B$4:Januar2016!$Y$46,24,FALSE)+VLOOKUP($B17,Februar2016!$B$4:Februar2016!$Y$47,24,FALSE)+VLOOKUP($B17,März2016!$B$4:März2016!$Y$48,24,FALSE)+VLOOKUP($B17,April2016!$B$4:April2016!$Y$53,24,FALSE)+VLOOKUP($B17,Mai2016!$B$4:Mai2016!$Y$49,24,FALSE)+VLOOKUP($B17,Juni2016!$B$4:Juni2016!$Y$51,24,FALSE)+VLOOKUP($B17,Juli2016!$B$4:Juli2016!$Y$115,24,FALSE)+VLOOKUP($B17,August2016!$B$4:August2016!$Y$109,24,FALSE)+VLOOKUP($B17,September2016!$B$4:September2016!$Y$119,24,FALSE)+VLOOKUP($B17,Oktober2016!$B$4:Oktober2016!$Y$101,24,FALSE)+VLOOKUP($B17,November2016!$B$4:November2016!$Y$118,24,FALSE)+VLOOKUP($B17,Dezember2016!$B$4:Dezember2016!$Y$101,24,FALSE)</f>
        <v>0</v>
      </c>
    </row>
    <row r="18" spans="1:4" ht="18">
      <c r="A18" s="54">
        <v>15</v>
      </c>
      <c r="B18" s="48" t="s">
        <v>12</v>
      </c>
      <c r="C18" s="50">
        <f>VLOOKUP($B18,Januar2016!$B$4:Januar2016!$Y$46,23,FALSE)+VLOOKUP($B18,Februar2016!$B$4:Februar2016!$Y$47,23,FALSE)+VLOOKUP($B18,März2016!$B$4:März2016!$Y$48,23,FALSE)+VLOOKUP($B18,April2016!$B$4:April2016!$Y$53,23,FALSE)+VLOOKUP($B18,Mai2016!$B$4:Mai2016!$Y$49,23,FALSE)+VLOOKUP($B18,Juni2016!$B$4:Juni2016!$Y$51,23,FALSE)+VLOOKUP($B18,Juli2016!$B$4:Juli2016!$Y$115,23,FALSE)+VLOOKUP($B18,August2016!$B$4:August2016!$Y$109,23,FALSE)+VLOOKUP($B18,September2016!$B$4:September2016!$Y$119,23,FALSE)+VLOOKUP($B18,Oktober2016!$B$4:Oktober2016!$Y$101,23,FALSE)+VLOOKUP($B18,November2016!$B$4:November2016!$Y$118,23,FALSE)+VLOOKUP($B18,Dezember2016!$B$4:Dezember2016!$Y$101,23,FALSE)</f>
        <v>0</v>
      </c>
      <c r="D18" s="50">
        <f>VLOOKUP($B18,Januar2016!$B$4:Januar2016!$Y$46,24,FALSE)+VLOOKUP($B18,Februar2016!$B$4:Februar2016!$Y$47,24,FALSE)+VLOOKUP($B18,März2016!$B$4:März2016!$Y$48,24,FALSE)+VLOOKUP($B18,April2016!$B$4:April2016!$Y$53,24,FALSE)+VLOOKUP($B18,Mai2016!$B$4:Mai2016!$Y$49,24,FALSE)+VLOOKUP($B18,Juni2016!$B$4:Juni2016!$Y$51,24,FALSE)+VLOOKUP($B18,Juli2016!$B$4:Juli2016!$Y$115,24,FALSE)+VLOOKUP($B18,August2016!$B$4:August2016!$Y$109,24,FALSE)+VLOOKUP($B18,September2016!$B$4:September2016!$Y$119,24,FALSE)+VLOOKUP($B18,Oktober2016!$B$4:Oktober2016!$Y$101,24,FALSE)+VLOOKUP($B18,November2016!$B$4:November2016!$Y$118,24,FALSE)+VLOOKUP($B18,Dezember2016!$B$4:Dezember2016!$Y$101,24,FALSE)</f>
        <v>0</v>
      </c>
    </row>
    <row r="19" spans="1:4" ht="18">
      <c r="A19" s="54">
        <v>16</v>
      </c>
      <c r="B19" s="48" t="s">
        <v>32</v>
      </c>
      <c r="C19" s="50">
        <f>VLOOKUP($B19,Januar2016!$B$4:Januar2016!$Y$46,23,FALSE)+VLOOKUP($B19,Februar2016!$B$4:Februar2016!$Y$47,23,FALSE)+VLOOKUP($B19,März2016!$B$4:März2016!$Y$48,23,FALSE)+VLOOKUP($B19,April2016!$B$4:April2016!$Y$53,23,FALSE)+VLOOKUP($B19,Mai2016!$B$4:Mai2016!$Y$49,23,FALSE)+VLOOKUP($B19,Juni2016!$B$4:Juni2016!$Y$51,23,FALSE)+VLOOKUP($B19,Juli2016!$B$4:Juli2016!$Y$115,23,FALSE)+VLOOKUP($B19,August2016!$B$4:August2016!$Y$109,23,FALSE)+VLOOKUP($B19,September2016!$B$4:September2016!$Y$119,23,FALSE)+VLOOKUP($B19,Oktober2016!$B$4:Oktober2016!$Y$101,23,FALSE)+VLOOKUP($B19,November2016!$B$4:November2016!$Y$118,23,FALSE)+VLOOKUP($B19,Dezember2016!$B$4:Dezember2016!$Y$101,23,FALSE)</f>
        <v>0</v>
      </c>
      <c r="D19" s="50">
        <f>VLOOKUP($B19,Januar2016!$B$4:Januar2016!$Y$46,24,FALSE)+VLOOKUP($B19,Februar2016!$B$4:Februar2016!$Y$47,24,FALSE)+VLOOKUP($B19,März2016!$B$4:März2016!$Y$48,24,FALSE)+VLOOKUP($B19,April2016!$B$4:April2016!$Y$53,24,FALSE)+VLOOKUP($B19,Mai2016!$B$4:Mai2016!$Y$49,24,FALSE)+VLOOKUP($B19,Juni2016!$B$4:Juni2016!$Y$51,24,FALSE)+VLOOKUP($B19,Juli2016!$B$4:Juli2016!$Y$115,24,FALSE)+VLOOKUP($B19,August2016!$B$4:August2016!$Y$109,24,FALSE)+VLOOKUP($B19,September2016!$B$4:September2016!$Y$119,24,FALSE)+VLOOKUP($B19,Oktober2016!$B$4:Oktober2016!$Y$101,24,FALSE)+VLOOKUP($B19,November2016!$B$4:November2016!$Y$118,24,FALSE)+VLOOKUP($B19,Dezember2016!$B$4:Dezember2016!$Y$101,24,FALSE)</f>
        <v>0</v>
      </c>
    </row>
    <row r="20" spans="1:4" ht="18">
      <c r="A20" s="54">
        <v>17</v>
      </c>
      <c r="B20" s="48" t="s">
        <v>31</v>
      </c>
      <c r="C20" s="50">
        <f>VLOOKUP($B20,Januar2016!$B$4:Januar2016!$Y$46,23,FALSE)+VLOOKUP($B20,Februar2016!$B$4:Februar2016!$Y$47,23,FALSE)+VLOOKUP($B20,März2016!$B$4:März2016!$Y$48,23,FALSE)+VLOOKUP($B20,April2016!$B$4:April2016!$Y$53,23,FALSE)+VLOOKUP($B20,Mai2016!$B$4:Mai2016!$Y$49,23,FALSE)+VLOOKUP($B20,Juni2016!$B$4:Juni2016!$Y$51,23,FALSE)+VLOOKUP($B20,Juli2016!$B$4:Juli2016!$Y$115,23,FALSE)+VLOOKUP($B20,August2016!$B$4:August2016!$Y$109,23,FALSE)+VLOOKUP($B20,September2016!$B$4:September2016!$Y$119,23,FALSE)+VLOOKUP($B20,Oktober2016!$B$4:Oktober2016!$Y$101,23,FALSE)+VLOOKUP($B20,November2016!$B$4:November2016!$Y$118,23,FALSE)+VLOOKUP($B20,Dezember2016!$B$4:Dezember2016!$Y$101,23,FALSE)</f>
        <v>0</v>
      </c>
      <c r="D20" s="50">
        <f>VLOOKUP($B20,Januar2016!$B$4:Januar2016!$Y$46,24,FALSE)+VLOOKUP($B20,Februar2016!$B$4:Februar2016!$Y$47,24,FALSE)+VLOOKUP($B20,März2016!$B$4:März2016!$Y$48,24,FALSE)+VLOOKUP($B20,April2016!$B$4:April2016!$Y$53,24,FALSE)+VLOOKUP($B20,Mai2016!$B$4:Mai2016!$Y$49,24,FALSE)+VLOOKUP($B20,Juni2016!$B$4:Juni2016!$Y$51,24,FALSE)+VLOOKUP($B20,Juli2016!$B$4:Juli2016!$Y$115,24,FALSE)+VLOOKUP($B20,August2016!$B$4:August2016!$Y$109,24,FALSE)+VLOOKUP($B20,September2016!$B$4:September2016!$Y$119,24,FALSE)+VLOOKUP($B20,Oktober2016!$B$4:Oktober2016!$Y$101,24,FALSE)+VLOOKUP($B20,November2016!$B$4:November2016!$Y$118,24,FALSE)+VLOOKUP($B20,Dezember2016!$B$4:Dezember2016!$Y$101,24,FALSE)</f>
        <v>0</v>
      </c>
    </row>
    <row r="21" spans="1:4" ht="18">
      <c r="A21" s="49">
        <v>18</v>
      </c>
      <c r="B21" s="48" t="s">
        <v>45</v>
      </c>
      <c r="C21" s="50">
        <f>VLOOKUP($B21,Januar2016!$B$4:Januar2016!$Y$46,23,FALSE)+VLOOKUP($B21,Februar2016!$B$4:Februar2016!$Y$47,23,FALSE)+VLOOKUP($B21,März2016!$B$4:März2016!$Y$48,23,FALSE)+VLOOKUP($B21,April2016!$B$4:April2016!$Y$53,23,FALSE)+VLOOKUP($B21,Mai2016!$B$4:Mai2016!$Y$49,23,FALSE)+VLOOKUP($B21,Juni2016!$B$4:Juni2016!$Y$51,23,FALSE)+VLOOKUP($B21,Juli2016!$B$4:Juli2016!$Y$115,23,FALSE)+VLOOKUP($B21,August2016!$B$4:August2016!$Y$109,23,FALSE)+VLOOKUP($B21,September2016!$B$4:September2016!$Y$119,23,FALSE)+VLOOKUP($B21,Oktober2016!$B$4:Oktober2016!$Y$101,23,FALSE)+VLOOKUP($B21,November2016!$B$4:November2016!$Y$118,23,FALSE)+VLOOKUP($B21,Dezember2016!$B$4:Dezember2016!$Y$101,23,FALSE)</f>
        <v>0</v>
      </c>
      <c r="D21" s="50">
        <f>VLOOKUP($B21,Januar2016!$B$4:Januar2016!$Y$46,24,FALSE)+VLOOKUP($B21,Februar2016!$B$4:Februar2016!$Y$47,24,FALSE)+VLOOKUP($B21,März2016!$B$4:März2016!$Y$48,24,FALSE)+VLOOKUP($B21,April2016!$B$4:April2016!$Y$53,24,FALSE)+VLOOKUP($B21,Mai2016!$B$4:Mai2016!$Y$49,24,FALSE)+VLOOKUP($B21,Juni2016!$B$4:Juni2016!$Y$51,24,FALSE)+VLOOKUP($B21,Juli2016!$B$4:Juli2016!$Y$115,24,FALSE)+VLOOKUP($B21,August2016!$B$4:August2016!$Y$109,24,FALSE)+VLOOKUP($B21,September2016!$B$4:September2016!$Y$119,24,FALSE)+VLOOKUP($B21,Oktober2016!$B$4:Oktober2016!$Y$101,24,FALSE)+VLOOKUP($B21,November2016!$B$4:November2016!$Y$118,24,FALSE)+VLOOKUP($B21,Dezember2016!$B$4:Dezember2016!$Y$101,24,FALSE)</f>
        <v>0</v>
      </c>
    </row>
    <row r="22" spans="1:4" ht="18">
      <c r="A22" s="49">
        <v>19</v>
      </c>
      <c r="B22" s="48" t="s">
        <v>33</v>
      </c>
      <c r="C22" s="50">
        <f>VLOOKUP($B22,Januar2016!$B$4:Januar2016!$Y$46,23,FALSE)+VLOOKUP($B22,Februar2016!$B$4:Februar2016!$Y$47,23,FALSE)+VLOOKUP($B22,März2016!$B$4:März2016!$Y$48,23,FALSE)+VLOOKUP($B22,April2016!$B$4:April2016!$Y$53,23,FALSE)+VLOOKUP($B22,Mai2016!$B$4:Mai2016!$Y$49,23,FALSE)+VLOOKUP($B22,Juni2016!$B$4:Juni2016!$Y$51,23,FALSE)+VLOOKUP($B22,Juli2016!$B$4:Juli2016!$Y$115,23,FALSE)+VLOOKUP($B22,August2016!$B$4:August2016!$Y$109,23,FALSE)+VLOOKUP($B22,September2016!$B$4:September2016!$Y$119,23,FALSE)+VLOOKUP($B22,Oktober2016!$B$4:Oktober2016!$Y$101,23,FALSE)+VLOOKUP($B22,November2016!$B$4:November2016!$Y$118,23,FALSE)+VLOOKUP($B22,Dezember2016!$B$4:Dezember2016!$Y$101,23,FALSE)</f>
        <v>0</v>
      </c>
      <c r="D22" s="50">
        <f>VLOOKUP($B22,Januar2016!$B$4:Januar2016!$Y$46,24,FALSE)+VLOOKUP($B22,Februar2016!$B$4:Februar2016!$Y$47,24,FALSE)+VLOOKUP($B22,März2016!$B$4:März2016!$Y$48,24,FALSE)+VLOOKUP($B22,April2016!$B$4:April2016!$Y$53,24,FALSE)+VLOOKUP($B22,Mai2016!$B$4:Mai2016!$Y$49,24,FALSE)+VLOOKUP($B22,Juni2016!$B$4:Juni2016!$Y$51,24,FALSE)+VLOOKUP($B22,Juli2016!$B$4:Juli2016!$Y$115,24,FALSE)+VLOOKUP($B22,August2016!$B$4:August2016!$Y$109,24,FALSE)+VLOOKUP($B22,September2016!$B$4:September2016!$Y$119,24,FALSE)+VLOOKUP($B22,Oktober2016!$B$4:Oktober2016!$Y$101,24,FALSE)+VLOOKUP($B22,November2016!$B$4:November2016!$Y$118,24,FALSE)+VLOOKUP($B22,Dezember2016!$B$4:Dezember2016!$Y$101,24,FALSE)</f>
        <v>0</v>
      </c>
    </row>
    <row r="23" spans="1:4" ht="18">
      <c r="A23" s="49">
        <v>20</v>
      </c>
      <c r="B23" s="48" t="s">
        <v>47</v>
      </c>
      <c r="C23" s="50">
        <f>VLOOKUP($B23,Januar2016!$B$4:Januar2016!$Y$46,23,FALSE)+VLOOKUP($B23,Februar2016!$B$4:Februar2016!$Y$47,23,FALSE)+VLOOKUP($B23,März2016!$B$4:März2016!$Y$48,23,FALSE)+VLOOKUP($B23,April2016!$B$4:April2016!$Y$53,23,FALSE)+VLOOKUP($B23,Mai2016!$B$4:Mai2016!$Y$49,23,FALSE)+VLOOKUP($B23,Juni2016!$B$4:Juni2016!$Y$51,23,FALSE)+VLOOKUP($B23,Juli2016!$B$4:Juli2016!$Y$115,23,FALSE)+VLOOKUP($B23,August2016!$B$4:August2016!$Y$109,23,FALSE)+VLOOKUP($B23,September2016!$B$4:September2016!$Y$119,23,FALSE)+VLOOKUP($B23,Oktober2016!$B$4:Oktober2016!$Y$101,23,FALSE)+VLOOKUP($B23,November2016!$B$4:November2016!$Y$118,23,FALSE)+VLOOKUP($B23,Dezember2016!$B$4:Dezember2016!$Y$101,23,FALSE)</f>
        <v>0</v>
      </c>
      <c r="D23" s="50">
        <f>VLOOKUP($B23,Januar2016!$B$4:Januar2016!$Y$46,24,FALSE)+VLOOKUP($B23,Februar2016!$B$4:Februar2016!$Y$47,24,FALSE)+VLOOKUP($B23,März2016!$B$4:März2016!$Y$48,24,FALSE)+VLOOKUP($B23,April2016!$B$4:April2016!$Y$53,24,FALSE)+VLOOKUP($B23,Mai2016!$B$4:Mai2016!$Y$49,24,FALSE)+VLOOKUP($B23,Juni2016!$B$4:Juni2016!$Y$51,24,FALSE)+VLOOKUP($B23,Juli2016!$B$4:Juli2016!$Y$115,24,FALSE)+VLOOKUP($B23,August2016!$B$4:August2016!$Y$109,24,FALSE)+VLOOKUP($B23,September2016!$B$4:September2016!$Y$119,24,FALSE)+VLOOKUP($B23,Oktober2016!$B$4:Oktober2016!$Y$101,24,FALSE)+VLOOKUP($B23,November2016!$B$4:November2016!$Y$118,24,FALSE)+VLOOKUP($B23,Dezember2016!$B$4:Dezember2016!$Y$101,24,FALSE)</f>
        <v>0</v>
      </c>
    </row>
    <row r="24" spans="1:4" ht="18">
      <c r="A24" s="49">
        <v>21</v>
      </c>
      <c r="B24" s="48" t="s">
        <v>20</v>
      </c>
      <c r="C24" s="50">
        <f>VLOOKUP($B24,Januar2016!$B$4:Januar2016!$Y$46,23,FALSE)+VLOOKUP($B24,Februar2016!$B$4:Februar2016!$Y$47,23,FALSE)+VLOOKUP($B24,März2016!$B$4:März2016!$Y$48,23,FALSE)+VLOOKUP($B24,April2016!$B$4:April2016!$Y$53,23,FALSE)+VLOOKUP($B24,Mai2016!$B$4:Mai2016!$Y$49,23,FALSE)+VLOOKUP($B24,Juni2016!$B$4:Juni2016!$Y$51,23,FALSE)+VLOOKUP($B24,Juli2016!$B$4:Juli2016!$Y$115,23,FALSE)+VLOOKUP($B24,August2016!$B$4:August2016!$Y$109,23,FALSE)+VLOOKUP($B24,September2016!$B$4:September2016!$Y$119,23,FALSE)+VLOOKUP($B24,Oktober2016!$B$4:Oktober2016!$Y$101,23,FALSE)+VLOOKUP($B24,November2016!$B$4:November2016!$Y$118,23,FALSE)+VLOOKUP($B24,Dezember2016!$B$4:Dezember2016!$Y$101,23,FALSE)</f>
        <v>0</v>
      </c>
      <c r="D24" s="50">
        <f>VLOOKUP($B24,Januar2016!$B$4:Januar2016!$Y$46,24,FALSE)+VLOOKUP($B24,Februar2016!$B$4:Februar2016!$Y$47,24,FALSE)+VLOOKUP($B24,März2016!$B$4:März2016!$Y$48,24,FALSE)+VLOOKUP($B24,April2016!$B$4:April2016!$Y$53,24,FALSE)+VLOOKUP($B24,Mai2016!$B$4:Mai2016!$Y$49,24,FALSE)+VLOOKUP($B24,Juni2016!$B$4:Juni2016!$Y$51,24,FALSE)+VLOOKUP($B24,Juli2016!$B$4:Juli2016!$Y$115,24,FALSE)+VLOOKUP($B24,August2016!$B$4:August2016!$Y$109,24,FALSE)+VLOOKUP($B24,September2016!$B$4:September2016!$Y$119,24,FALSE)+VLOOKUP($B24,Oktober2016!$B$4:Oktober2016!$Y$101,24,FALSE)+VLOOKUP($B24,November2016!$B$4:November2016!$Y$118,24,FALSE)+VLOOKUP($B24,Dezember2016!$B$4:Dezember2016!$Y$101,24,FALSE)</f>
        <v>0</v>
      </c>
    </row>
    <row r="25" spans="1:4" ht="18">
      <c r="A25" s="49">
        <v>22</v>
      </c>
      <c r="B25" s="48" t="s">
        <v>28</v>
      </c>
      <c r="C25" s="50">
        <f>VLOOKUP($B25,Januar2016!$B$4:Januar2016!$Y$46,23,FALSE)+VLOOKUP($B25,Februar2016!$B$4:Februar2016!$Y$47,23,FALSE)+VLOOKUP($B25,März2016!$B$4:März2016!$Y$48,23,FALSE)+VLOOKUP($B25,April2016!$B$4:April2016!$Y$53,23,FALSE)+VLOOKUP($B25,Mai2016!$B$4:Mai2016!$Y$49,23,FALSE)+VLOOKUP($B25,Juni2016!$B$4:Juni2016!$Y$51,23,FALSE)+VLOOKUP($B25,Juli2016!$B$4:Juli2016!$Y$115,23,FALSE)+VLOOKUP($B25,August2016!$B$4:August2016!$Y$109,23,FALSE)+VLOOKUP($B25,September2016!$B$4:September2016!$Y$119,23,FALSE)+VLOOKUP($B25,Oktober2016!$B$4:Oktober2016!$Y$101,23,FALSE)+VLOOKUP($B25,November2016!$B$4:November2016!$Y$118,23,FALSE)+VLOOKUP($B25,Dezember2016!$B$4:Dezember2016!$Y$101,23,FALSE)</f>
        <v>0</v>
      </c>
      <c r="D25" s="50">
        <f>VLOOKUP($B25,Januar2016!$B$4:Januar2016!$Y$46,24,FALSE)+VLOOKUP($B25,Februar2016!$B$4:Februar2016!$Y$47,24,FALSE)+VLOOKUP($B25,März2016!$B$4:März2016!$Y$48,24,FALSE)+VLOOKUP($B25,April2016!$B$4:April2016!$Y$53,24,FALSE)+VLOOKUP($B25,Mai2016!$B$4:Mai2016!$Y$49,24,FALSE)+VLOOKUP($B25,Juni2016!$B$4:Juni2016!$Y$51,24,FALSE)+VLOOKUP($B25,Juli2016!$B$4:Juli2016!$Y$115,24,FALSE)+VLOOKUP($B25,August2016!$B$4:August2016!$Y$109,24,FALSE)+VLOOKUP($B25,September2016!$B$4:September2016!$Y$119,24,FALSE)+VLOOKUP($B25,Oktober2016!$B$4:Oktober2016!$Y$101,24,FALSE)+VLOOKUP($B25,November2016!$B$4:November2016!$Y$118,24,FALSE)+VLOOKUP($B25,Dezember2016!$B$4:Dezember2016!$Y$101,24,FALSE)</f>
        <v>0</v>
      </c>
    </row>
    <row r="26" spans="1:4" ht="18">
      <c r="A26" s="49">
        <v>23</v>
      </c>
      <c r="B26" s="48" t="s">
        <v>27</v>
      </c>
      <c r="C26" s="50">
        <f>VLOOKUP($B26,Januar2016!$B$4:Januar2016!$Y$46,23,FALSE)+VLOOKUP($B26,Februar2016!$B$4:Februar2016!$Y$47,23,FALSE)+VLOOKUP($B26,März2016!$B$4:März2016!$Y$48,23,FALSE)+VLOOKUP($B26,April2016!$B$4:April2016!$Y$53,23,FALSE)+VLOOKUP($B26,Mai2016!$B$4:Mai2016!$Y$49,23,FALSE)+VLOOKUP($B26,Juni2016!$B$4:Juni2016!$Y$51,23,FALSE)+VLOOKUP($B26,Juli2016!$B$4:Juli2016!$Y$115,23,FALSE)+VLOOKUP($B26,August2016!$B$4:August2016!$Y$109,23,FALSE)+VLOOKUP($B26,September2016!$B$4:September2016!$Y$119,23,FALSE)+VLOOKUP($B26,Oktober2016!$B$4:Oktober2016!$Y$101,23,FALSE)+VLOOKUP($B26,November2016!$B$4:November2016!$Y$118,23,FALSE)+VLOOKUP($B26,Dezember2016!$B$4:Dezember2016!$Y$101,23,FALSE)</f>
        <v>0</v>
      </c>
      <c r="D26" s="50">
        <f>VLOOKUP($B26,Januar2016!$B$4:Januar2016!$Y$46,24,FALSE)+VLOOKUP($B26,Februar2016!$B$4:Februar2016!$Y$47,24,FALSE)+VLOOKUP($B26,März2016!$B$4:März2016!$Y$48,24,FALSE)+VLOOKUP($B26,April2016!$B$4:April2016!$Y$53,24,FALSE)+VLOOKUP($B26,Mai2016!$B$4:Mai2016!$Y$49,24,FALSE)+VLOOKUP($B26,Juni2016!$B$4:Juni2016!$Y$51,24,FALSE)+VLOOKUP($B26,Juli2016!$B$4:Juli2016!$Y$115,24,FALSE)+VLOOKUP($B26,August2016!$B$4:August2016!$Y$109,24,FALSE)+VLOOKUP($B26,September2016!$B$4:September2016!$Y$119,24,FALSE)+VLOOKUP($B26,Oktober2016!$B$4:Oktober2016!$Y$101,24,FALSE)+VLOOKUP($B26,November2016!$B$4:November2016!$Y$118,24,FALSE)+VLOOKUP($B26,Dezember2016!$B$4:Dezember2016!$Y$101,24,FALSE)</f>
        <v>0</v>
      </c>
    </row>
    <row r="27" spans="1:4" ht="18">
      <c r="A27" s="49">
        <v>24</v>
      </c>
      <c r="B27" s="48" t="s">
        <v>13</v>
      </c>
      <c r="C27" s="50">
        <f>VLOOKUP($B27,Januar2016!$B$4:Januar2016!$Y$46,23,FALSE)+VLOOKUP($B27,Februar2016!$B$4:Februar2016!$Y$47,23,FALSE)+VLOOKUP($B27,März2016!$B$4:März2016!$Y$48,23,FALSE)+VLOOKUP($B27,April2016!$B$4:April2016!$Y$53,23,FALSE)+VLOOKUP($B27,Mai2016!$B$4:Mai2016!$Y$49,23,FALSE)+VLOOKUP($B27,Juni2016!$B$4:Juni2016!$Y$51,23,FALSE)+VLOOKUP($B27,Juli2016!$B$4:Juli2016!$Y$115,23,FALSE)+VLOOKUP($B27,August2016!$B$4:August2016!$Y$109,23,FALSE)+VLOOKUP($B27,September2016!$B$4:September2016!$Y$119,23,FALSE)+VLOOKUP($B27,Oktober2016!$B$4:Oktober2016!$Y$101,23,FALSE)+VLOOKUP($B27,November2016!$B$4:November2016!$Y$118,23,FALSE)+VLOOKUP($B27,Dezember2016!$B$4:Dezember2016!$Y$101,23,FALSE)</f>
        <v>0</v>
      </c>
      <c r="D27" s="50">
        <f>VLOOKUP($B27,Januar2016!$B$4:Januar2016!$Y$46,24,FALSE)+VLOOKUP($B27,Februar2016!$B$4:Februar2016!$Y$47,24,FALSE)+VLOOKUP($B27,März2016!$B$4:März2016!$Y$48,24,FALSE)+VLOOKUP($B27,April2016!$B$4:April2016!$Y$53,24,FALSE)+VLOOKUP($B27,Mai2016!$B$4:Mai2016!$Y$49,24,FALSE)+VLOOKUP($B27,Juni2016!$B$4:Juni2016!$Y$51,24,FALSE)+VLOOKUP($B27,Juli2016!$B$4:Juli2016!$Y$115,24,FALSE)+VLOOKUP($B27,August2016!$B$4:August2016!$Y$109,24,FALSE)+VLOOKUP($B27,September2016!$B$4:September2016!$Y$119,24,FALSE)+VLOOKUP($B27,Oktober2016!$B$4:Oktober2016!$Y$101,24,FALSE)+VLOOKUP($B27,November2016!$B$4:November2016!$Y$118,24,FALSE)+VLOOKUP($B27,Dezember2016!$B$4:Dezember2016!$Y$101,24,FALSE)</f>
        <v>0</v>
      </c>
    </row>
    <row r="28" spans="1:4" ht="18">
      <c r="A28" s="49">
        <v>25</v>
      </c>
      <c r="B28" s="48" t="s">
        <v>14</v>
      </c>
      <c r="C28" s="50">
        <f>VLOOKUP($B28,Januar2016!$B$4:Januar2016!$Y$46,23,FALSE)+VLOOKUP($B28,Februar2016!$B$4:Februar2016!$Y$47,23,FALSE)+VLOOKUP($B28,März2016!$B$4:März2016!$Y$48,23,FALSE)+VLOOKUP($B28,April2016!$B$4:April2016!$Y$53,23,FALSE)+VLOOKUP($B28,Mai2016!$B$4:Mai2016!$Y$49,23,FALSE)+VLOOKUP($B28,Juni2016!$B$4:Juni2016!$Y$51,23,FALSE)+VLOOKUP($B28,Juli2016!$B$4:Juli2016!$Y$115,23,FALSE)+VLOOKUP($B28,August2016!$B$4:August2016!$Y$109,23,FALSE)+VLOOKUP($B28,September2016!$B$4:September2016!$Y$119,23,FALSE)+VLOOKUP($B28,Oktober2016!$B$4:Oktober2016!$Y$101,23,FALSE)+VLOOKUP($B28,November2016!$B$4:November2016!$Y$118,23,FALSE)+VLOOKUP($B28,Dezember2016!$B$4:Dezember2016!$Y$101,23,FALSE)</f>
        <v>0</v>
      </c>
      <c r="D28" s="50">
        <f>VLOOKUP($B28,Januar2016!$B$4:Januar2016!$Y$46,24,FALSE)+VLOOKUP($B28,Februar2016!$B$4:Februar2016!$Y$47,24,FALSE)+VLOOKUP($B28,März2016!$B$4:März2016!$Y$48,24,FALSE)+VLOOKUP($B28,April2016!$B$4:April2016!$Y$53,24,FALSE)+VLOOKUP($B28,Mai2016!$B$4:Mai2016!$Y$49,24,FALSE)+VLOOKUP($B28,Juni2016!$B$4:Juni2016!$Y$51,24,FALSE)+VLOOKUP($B28,Juli2016!$B$4:Juli2016!$Y$115,24,FALSE)+VLOOKUP($B28,August2016!$B$4:August2016!$Y$109,24,FALSE)+VLOOKUP($B28,September2016!$B$4:September2016!$Y$119,24,FALSE)+VLOOKUP($B28,Oktober2016!$B$4:Oktober2016!$Y$101,24,FALSE)+VLOOKUP($B28,November2016!$B$4:November2016!$Y$118,24,FALSE)+VLOOKUP($B28,Dezember2016!$B$4:Dezember2016!$Y$101,24,FALSE)</f>
        <v>0</v>
      </c>
    </row>
    <row r="29" spans="1:4" ht="18">
      <c r="A29" s="49">
        <v>26</v>
      </c>
      <c r="B29" s="48" t="s">
        <v>17</v>
      </c>
      <c r="C29" s="50">
        <f>VLOOKUP($B29,Januar2016!$B$4:Januar2016!$Y$46,23,FALSE)+VLOOKUP($B29,Februar2016!$B$4:Februar2016!$Y$47,23,FALSE)+VLOOKUP($B29,März2016!$B$4:März2016!$Y$48,23,FALSE)+VLOOKUP($B29,April2016!$B$4:April2016!$Y$53,23,FALSE)+VLOOKUP($B29,Mai2016!$B$4:Mai2016!$Y$49,23,FALSE)+VLOOKUP($B29,Juni2016!$B$4:Juni2016!$Y$51,23,FALSE)+VLOOKUP($B29,Juli2016!$B$4:Juli2016!$Y$115,23,FALSE)+VLOOKUP($B29,August2016!$B$4:August2016!$Y$109,23,FALSE)+VLOOKUP($B29,September2016!$B$4:September2016!$Y$119,23,FALSE)+VLOOKUP($B29,Oktober2016!$B$4:Oktober2016!$Y$101,23,FALSE)+VLOOKUP($B29,November2016!$B$4:November2016!$Y$118,23,FALSE)+VLOOKUP($B29,Dezember2016!$B$4:Dezember2016!$Y$101,23,FALSE)</f>
        <v>0</v>
      </c>
      <c r="D29" s="50">
        <f>VLOOKUP($B29,Januar2016!$B$4:Januar2016!$Y$46,24,FALSE)+VLOOKUP($B29,Februar2016!$B$4:Februar2016!$Y$47,24,FALSE)+VLOOKUP($B29,März2016!$B$4:März2016!$Y$48,24,FALSE)+VLOOKUP($B29,April2016!$B$4:April2016!$Y$53,24,FALSE)+VLOOKUP($B29,Mai2016!$B$4:Mai2016!$Y$49,24,FALSE)+VLOOKUP($B29,Juni2016!$B$4:Juni2016!$Y$51,24,FALSE)+VLOOKUP($B29,Juli2016!$B$4:Juli2016!$Y$115,24,FALSE)+VLOOKUP($B29,August2016!$B$4:August2016!$Y$109,24,FALSE)+VLOOKUP($B29,September2016!$B$4:September2016!$Y$119,24,FALSE)+VLOOKUP($B29,Oktober2016!$B$4:Oktober2016!$Y$101,24,FALSE)+VLOOKUP($B29,November2016!$B$4:November2016!$Y$118,24,FALSE)+VLOOKUP($B29,Dezember2016!$B$4:Dezember2016!$Y$101,24,FALSE)</f>
        <v>0</v>
      </c>
    </row>
    <row r="30" spans="1:4" ht="18">
      <c r="A30" s="49">
        <v>27</v>
      </c>
      <c r="B30" s="48" t="s">
        <v>25</v>
      </c>
      <c r="C30" s="50">
        <f>VLOOKUP($B30,Januar2016!$B$4:Januar2016!$Y$46,23,FALSE)+VLOOKUP($B30,Februar2016!$B$4:Februar2016!$Y$47,23,FALSE)+VLOOKUP($B30,März2016!$B$4:März2016!$Y$48,23,FALSE)+VLOOKUP($B30,April2016!$B$4:April2016!$Y$53,23,FALSE)+VLOOKUP($B30,Mai2016!$B$4:Mai2016!$Y$49,23,FALSE)+VLOOKUP($B30,Juni2016!$B$4:Juni2016!$Y$51,23,FALSE)+VLOOKUP($B30,Juli2016!$B$4:Juli2016!$Y$115,23,FALSE)+VLOOKUP($B30,August2016!$B$4:August2016!$Y$109,23,FALSE)+VLOOKUP($B30,September2016!$B$4:September2016!$Y$119,23,FALSE)+VLOOKUP($B30,Oktober2016!$B$4:Oktober2016!$Y$101,23,FALSE)+VLOOKUP($B30,November2016!$B$4:November2016!$Y$118,23,FALSE)+VLOOKUP($B30,Dezember2016!$B$4:Dezember2016!$Y$101,23,FALSE)</f>
        <v>0</v>
      </c>
      <c r="D30" s="50">
        <f>VLOOKUP($B30,Januar2016!$B$4:Januar2016!$Y$46,24,FALSE)+VLOOKUP($B30,Februar2016!$B$4:Februar2016!$Y$47,24,FALSE)+VLOOKUP($B30,März2016!$B$4:März2016!$Y$48,24,FALSE)+VLOOKUP($B30,April2016!$B$4:April2016!$Y$53,24,FALSE)+VLOOKUP($B30,Mai2016!$B$4:Mai2016!$Y$49,24,FALSE)+VLOOKUP($B30,Juni2016!$B$4:Juni2016!$Y$51,24,FALSE)+VLOOKUP($B30,Juli2016!$B$4:Juli2016!$Y$115,24,FALSE)+VLOOKUP($B30,August2016!$B$4:August2016!$Y$109,24,FALSE)+VLOOKUP($B30,September2016!$B$4:September2016!$Y$119,24,FALSE)+VLOOKUP($B30,Oktober2016!$B$4:Oktober2016!$Y$101,24,FALSE)+VLOOKUP($B30,November2016!$B$4:November2016!$Y$118,24,FALSE)+VLOOKUP($B30,Dezember2016!$B$4:Dezember2016!$Y$101,24,FALSE)</f>
        <v>0</v>
      </c>
    </row>
    <row r="31" spans="1:4" ht="18">
      <c r="A31" s="49">
        <v>28</v>
      </c>
      <c r="B31" s="48" t="s">
        <v>26</v>
      </c>
      <c r="C31" s="50">
        <f>VLOOKUP($B31,Januar2016!$B$4:Januar2016!$Y$46,23,FALSE)+VLOOKUP($B31,Februar2016!$B$4:Februar2016!$Y$47,23,FALSE)+VLOOKUP($B31,März2016!$B$4:März2016!$Y$48,23,FALSE)+VLOOKUP($B31,April2016!$B$4:April2016!$Y$53,23,FALSE)+VLOOKUP($B31,Mai2016!$B$4:Mai2016!$Y$49,23,FALSE)+VLOOKUP($B31,Juni2016!$B$4:Juni2016!$Y$51,23,FALSE)+VLOOKUP($B31,Juli2016!$B$4:Juli2016!$Y$115,23,FALSE)+VLOOKUP($B31,August2016!$B$4:August2016!$Y$109,23,FALSE)+VLOOKUP($B31,September2016!$B$4:September2016!$Y$119,23,FALSE)+VLOOKUP($B31,Oktober2016!$B$4:Oktober2016!$Y$101,23,FALSE)+VLOOKUP($B31,November2016!$B$4:November2016!$Y$118,23,FALSE)+VLOOKUP($B31,Dezember2016!$B$4:Dezember2016!$Y$101,23,FALSE)</f>
        <v>0</v>
      </c>
      <c r="D31" s="50">
        <f>VLOOKUP($B31,Januar2016!$B$4:Januar2016!$Y$46,24,FALSE)+VLOOKUP($B31,Februar2016!$B$4:Februar2016!$Y$47,24,FALSE)+VLOOKUP($B31,März2016!$B$4:März2016!$Y$48,24,FALSE)+VLOOKUP($B31,April2016!$B$4:April2016!$Y$53,24,FALSE)+VLOOKUP($B31,Mai2016!$B$4:Mai2016!$Y$49,24,FALSE)+VLOOKUP($B31,Juni2016!$B$4:Juni2016!$Y$51,24,FALSE)+VLOOKUP($B31,Juli2016!$B$4:Juli2016!$Y$115,24,FALSE)+VLOOKUP($B31,August2016!$B$4:August2016!$Y$109,24,FALSE)+VLOOKUP($B31,September2016!$B$4:September2016!$Y$119,24,FALSE)+VLOOKUP($B31,Oktober2016!$B$4:Oktober2016!$Y$101,24,FALSE)+VLOOKUP($B31,November2016!$B$4:November2016!$Y$118,24,FALSE)+VLOOKUP($B31,Dezember2016!$B$4:Dezember2016!$Y$101,24,FALSE)</f>
        <v>0</v>
      </c>
    </row>
    <row r="32" spans="1:4" ht="18">
      <c r="A32" s="49">
        <v>29</v>
      </c>
      <c r="B32" s="48" t="s">
        <v>50</v>
      </c>
      <c r="C32" s="50">
        <f>VLOOKUP($B32,Januar2016!$B$4:Januar2016!$Y$46,23,FALSE)+VLOOKUP($B32,Februar2016!$B$4:Februar2016!$Y$47,23,FALSE)+VLOOKUP($B32,März2016!$B$4:März2016!$Y$48,23,FALSE)+VLOOKUP($B32,April2016!$B$4:April2016!$Y$53,23,FALSE)+VLOOKUP($B32,Mai2016!$B$4:Mai2016!$Y$49,23,FALSE)+VLOOKUP($B32,Juni2016!$B$4:Juni2016!$Y$51,23,FALSE)+VLOOKUP($B32,Juli2016!$B$4:Juli2016!$Y$115,23,FALSE)+VLOOKUP($B32,August2016!$B$4:August2016!$Y$109,23,FALSE)+VLOOKUP($B32,September2016!$B$4:September2016!$Y$119,23,FALSE)+VLOOKUP($B32,Oktober2016!$B$4:Oktober2016!$Y$101,23,FALSE)+VLOOKUP($B32,November2016!$B$4:November2016!$Y$118,23,FALSE)+VLOOKUP($B32,Dezember2016!$B$4:Dezember2016!$Y$101,23,FALSE)</f>
        <v>0</v>
      </c>
      <c r="D32" s="50">
        <f>VLOOKUP($B32,Januar2016!$B$4:Januar2016!$Y$46,24,FALSE)+VLOOKUP($B32,Februar2016!$B$4:Februar2016!$Y$47,24,FALSE)+VLOOKUP($B32,März2016!$B$4:März2016!$Y$48,24,FALSE)+VLOOKUP($B32,April2016!$B$4:April2016!$Y$53,24,FALSE)+VLOOKUP($B32,Mai2016!$B$4:Mai2016!$Y$49,24,FALSE)+VLOOKUP($B32,Juni2016!$B$4:Juni2016!$Y$51,24,FALSE)+VLOOKUP($B32,Juli2016!$B$4:Juli2016!$Y$115,24,FALSE)+VLOOKUP($B32,August2016!$B$4:August2016!$Y$109,24,FALSE)+VLOOKUP($B32,September2016!$B$4:September2016!$Y$119,24,FALSE)+VLOOKUP($B32,Oktober2016!$B$4:Oktober2016!$Y$101,24,FALSE)+VLOOKUP($B32,November2016!$B$4:November2016!$Y$118,24,FALSE)+VLOOKUP($B32,Dezember2016!$B$4:Dezember2016!$Y$101,24,FALSE)</f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4"/>
  <dimension ref="A1:A8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42</v>
      </c>
    </row>
    <row r="2" ht="15">
      <c r="A2" t="s">
        <v>35</v>
      </c>
    </row>
    <row r="3" ht="15">
      <c r="A3" t="s">
        <v>36</v>
      </c>
    </row>
    <row r="4" ht="15">
      <c r="A4" t="s">
        <v>37</v>
      </c>
    </row>
    <row r="5" ht="15">
      <c r="A5" t="s">
        <v>38</v>
      </c>
    </row>
    <row r="6" ht="15">
      <c r="A6" t="s">
        <v>39</v>
      </c>
    </row>
    <row r="7" ht="15">
      <c r="A7" t="s">
        <v>40</v>
      </c>
    </row>
    <row r="8" ht="15">
      <c r="A8" t="s">
        <v>41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A1:D31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5.28125" style="36" bestFit="1" customWidth="1"/>
  </cols>
  <sheetData>
    <row r="1" spans="1:4" ht="15">
      <c r="A1" s="57" t="s">
        <v>4</v>
      </c>
      <c r="B1" s="56" t="s">
        <v>48</v>
      </c>
      <c r="C1" s="57" t="s">
        <v>7</v>
      </c>
      <c r="D1" s="57" t="s">
        <v>49</v>
      </c>
    </row>
    <row r="2" spans="1:4" ht="15">
      <c r="A2" s="57">
        <v>1</v>
      </c>
      <c r="B2" s="30" t="s">
        <v>22</v>
      </c>
      <c r="C2" s="31">
        <v>4</v>
      </c>
      <c r="D2" s="31">
        <v>26</v>
      </c>
    </row>
    <row r="3" spans="1:4" ht="15">
      <c r="A3" s="57">
        <v>2</v>
      </c>
      <c r="B3" s="30" t="s">
        <v>9</v>
      </c>
      <c r="C3" s="31">
        <v>3</v>
      </c>
      <c r="D3" s="31">
        <v>15</v>
      </c>
    </row>
    <row r="4" spans="1:4" ht="15">
      <c r="A4" s="57">
        <v>3</v>
      </c>
      <c r="B4" s="30" t="s">
        <v>29</v>
      </c>
      <c r="C4" s="31">
        <v>3</v>
      </c>
      <c r="D4" s="31">
        <v>13</v>
      </c>
    </row>
    <row r="5" spans="1:4" ht="15">
      <c r="A5" s="57">
        <v>4</v>
      </c>
      <c r="B5" s="30" t="s">
        <v>10</v>
      </c>
      <c r="C5" s="31">
        <v>3</v>
      </c>
      <c r="D5" s="31">
        <v>10</v>
      </c>
    </row>
    <row r="6" spans="1:4" ht="15">
      <c r="A6" s="57">
        <v>5</v>
      </c>
      <c r="B6" s="30" t="s">
        <v>34</v>
      </c>
      <c r="C6" s="31">
        <v>3</v>
      </c>
      <c r="D6" s="31">
        <v>8</v>
      </c>
    </row>
    <row r="7" spans="1:4" ht="15">
      <c r="A7" s="57">
        <v>6</v>
      </c>
      <c r="B7" s="30" t="s">
        <v>16</v>
      </c>
      <c r="C7" s="31">
        <v>3</v>
      </c>
      <c r="D7" s="31">
        <v>2</v>
      </c>
    </row>
    <row r="8" spans="1:4" ht="15">
      <c r="A8" s="57">
        <v>7</v>
      </c>
      <c r="B8" s="30" t="s">
        <v>21</v>
      </c>
      <c r="C8" s="31">
        <v>2</v>
      </c>
      <c r="D8" s="31">
        <v>18</v>
      </c>
    </row>
    <row r="9" spans="1:4" ht="15">
      <c r="A9" s="57">
        <v>8</v>
      </c>
      <c r="B9" s="30" t="s">
        <v>11</v>
      </c>
      <c r="C9" s="31">
        <v>2</v>
      </c>
      <c r="D9" s="31">
        <v>6</v>
      </c>
    </row>
    <row r="10" spans="1:4" ht="15">
      <c r="A10" s="57">
        <v>9</v>
      </c>
      <c r="B10" s="30" t="s">
        <v>15</v>
      </c>
      <c r="C10" s="31">
        <v>2</v>
      </c>
      <c r="D10" s="31">
        <v>6</v>
      </c>
    </row>
    <row r="11" spans="1:4" ht="15">
      <c r="A11" s="57">
        <v>10</v>
      </c>
      <c r="B11" s="30" t="s">
        <v>47</v>
      </c>
      <c r="C11" s="31">
        <v>2</v>
      </c>
      <c r="D11" s="31">
        <v>2</v>
      </c>
    </row>
    <row r="12" spans="1:4" ht="15">
      <c r="A12" s="57">
        <v>11</v>
      </c>
      <c r="B12" s="30" t="s">
        <v>18</v>
      </c>
      <c r="C12" s="31">
        <v>2</v>
      </c>
      <c r="D12" s="31">
        <v>1</v>
      </c>
    </row>
    <row r="13" spans="1:4" ht="15">
      <c r="A13" s="57">
        <v>12</v>
      </c>
      <c r="B13" s="30" t="s">
        <v>31</v>
      </c>
      <c r="C13" s="31">
        <v>2</v>
      </c>
      <c r="D13" s="31">
        <v>-4</v>
      </c>
    </row>
    <row r="14" spans="1:4" ht="15">
      <c r="A14" s="57">
        <v>13</v>
      </c>
      <c r="B14" s="30" t="s">
        <v>33</v>
      </c>
      <c r="C14" s="31">
        <v>2</v>
      </c>
      <c r="D14" s="31">
        <v>-10</v>
      </c>
    </row>
    <row r="15" spans="1:4" ht="15">
      <c r="A15" s="57">
        <v>14</v>
      </c>
      <c r="B15" s="30" t="s">
        <v>19</v>
      </c>
      <c r="C15" s="31">
        <v>1</v>
      </c>
      <c r="D15" s="31">
        <v>-5</v>
      </c>
    </row>
    <row r="16" spans="1:4" ht="15">
      <c r="A16" s="57">
        <v>15</v>
      </c>
      <c r="B16" s="30" t="s">
        <v>32</v>
      </c>
      <c r="C16" s="31">
        <v>1</v>
      </c>
      <c r="D16" s="31">
        <v>-8</v>
      </c>
    </row>
    <row r="17" spans="1:4" ht="15">
      <c r="A17" s="57">
        <v>16</v>
      </c>
      <c r="B17" s="30" t="s">
        <v>23</v>
      </c>
      <c r="C17" s="31">
        <v>1</v>
      </c>
      <c r="D17" s="31">
        <v>-10</v>
      </c>
    </row>
    <row r="18" spans="1:4" ht="15">
      <c r="A18" s="57">
        <v>17</v>
      </c>
      <c r="B18" s="30" t="s">
        <v>20</v>
      </c>
      <c r="C18" s="31">
        <v>1</v>
      </c>
      <c r="D18" s="31">
        <v>-15</v>
      </c>
    </row>
    <row r="19" spans="1:4" ht="15">
      <c r="A19" s="57">
        <v>18</v>
      </c>
      <c r="B19" s="56" t="s">
        <v>30</v>
      </c>
      <c r="C19" s="57">
        <v>1</v>
      </c>
      <c r="D19" s="57">
        <v>-20</v>
      </c>
    </row>
    <row r="20" spans="1:4" ht="15">
      <c r="A20" s="57">
        <v>19</v>
      </c>
      <c r="B20" s="56" t="s">
        <v>45</v>
      </c>
      <c r="C20" s="57">
        <v>1</v>
      </c>
      <c r="D20" s="57">
        <v>-30</v>
      </c>
    </row>
    <row r="21" spans="1:4" ht="15">
      <c r="A21" s="57">
        <v>20</v>
      </c>
      <c r="B21" s="56"/>
      <c r="C21" s="56"/>
      <c r="D21" s="56"/>
    </row>
    <row r="22" spans="1:4" ht="15">
      <c r="A22" s="57">
        <v>21</v>
      </c>
      <c r="B22" s="56"/>
      <c r="C22" s="56"/>
      <c r="D22" s="56"/>
    </row>
    <row r="23" spans="1:4" ht="15">
      <c r="A23" s="57">
        <v>22</v>
      </c>
      <c r="B23" s="56"/>
      <c r="C23" s="56"/>
      <c r="D23" s="56"/>
    </row>
    <row r="24" spans="1:4" ht="15">
      <c r="A24" s="57">
        <v>23</v>
      </c>
      <c r="B24" s="56"/>
      <c r="C24" s="56"/>
      <c r="D24" s="56"/>
    </row>
    <row r="25" spans="1:4" ht="15">
      <c r="A25" s="57">
        <v>24</v>
      </c>
      <c r="B25" s="56"/>
      <c r="C25" s="56"/>
      <c r="D25" s="56"/>
    </row>
    <row r="26" spans="1:4" ht="15">
      <c r="A26" s="57">
        <v>25</v>
      </c>
      <c r="B26" s="56"/>
      <c r="C26" s="56"/>
      <c r="D26" s="56"/>
    </row>
    <row r="27" spans="1:4" ht="15">
      <c r="A27" s="57">
        <v>26</v>
      </c>
      <c r="B27" s="56"/>
      <c r="C27" s="56"/>
      <c r="D27" s="56"/>
    </row>
    <row r="28" spans="1:4" ht="15">
      <c r="A28" s="57">
        <v>27</v>
      </c>
      <c r="B28" s="56"/>
      <c r="C28" s="56"/>
      <c r="D28" s="56"/>
    </row>
    <row r="29" spans="1:4" ht="15">
      <c r="A29" s="57">
        <v>28</v>
      </c>
      <c r="B29" s="56"/>
      <c r="C29" s="56"/>
      <c r="D29" s="56"/>
    </row>
    <row r="30" spans="1:4" ht="15">
      <c r="A30" s="57">
        <v>29</v>
      </c>
      <c r="B30" s="56"/>
      <c r="C30" s="56"/>
      <c r="D30" s="56"/>
    </row>
    <row r="31" spans="1:4" ht="15">
      <c r="A31" s="57">
        <v>30</v>
      </c>
      <c r="B31" s="56"/>
      <c r="C31" s="56"/>
      <c r="D31" s="5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Z36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6" customWidth="1"/>
  </cols>
  <sheetData>
    <row r="1" ht="52.5" customHeight="1"/>
    <row r="2" spans="1:26" ht="18">
      <c r="A2" s="1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7" t="s">
        <v>4</v>
      </c>
    </row>
    <row r="3" spans="1:26" ht="15">
      <c r="A3" s="4"/>
      <c r="B3" s="5" t="s">
        <v>0</v>
      </c>
      <c r="C3" s="6"/>
      <c r="D3" s="7"/>
      <c r="E3" s="7"/>
      <c r="F3" s="7"/>
      <c r="G3" s="7"/>
      <c r="H3" s="8" t="s">
        <v>1</v>
      </c>
      <c r="I3" s="9"/>
      <c r="J3" s="9"/>
      <c r="K3" s="9"/>
      <c r="L3" s="9"/>
      <c r="M3" s="10"/>
      <c r="N3" s="5" t="s">
        <v>2</v>
      </c>
      <c r="O3" s="7"/>
      <c r="P3" s="7"/>
      <c r="Q3" s="7"/>
      <c r="R3" s="7"/>
      <c r="S3" s="11"/>
      <c r="T3" s="8" t="s">
        <v>3</v>
      </c>
      <c r="U3" s="9"/>
      <c r="V3" s="9"/>
      <c r="W3" s="9"/>
      <c r="X3" s="9"/>
      <c r="Y3" s="10"/>
      <c r="Z3" s="40"/>
    </row>
    <row r="4" spans="1:26" ht="15">
      <c r="A4" s="12"/>
      <c r="B4" s="13"/>
      <c r="C4" s="14" t="s">
        <v>5</v>
      </c>
      <c r="D4" s="15" t="s">
        <v>6</v>
      </c>
      <c r="E4" s="16"/>
      <c r="F4" s="14" t="s">
        <v>7</v>
      </c>
      <c r="G4" s="17" t="s">
        <v>8</v>
      </c>
      <c r="H4" s="18"/>
      <c r="I4" s="19" t="s">
        <v>5</v>
      </c>
      <c r="J4" s="20" t="s">
        <v>6</v>
      </c>
      <c r="K4" s="21"/>
      <c r="L4" s="22" t="s">
        <v>7</v>
      </c>
      <c r="M4" s="22" t="s">
        <v>8</v>
      </c>
      <c r="N4" s="17"/>
      <c r="O4" s="14" t="s">
        <v>5</v>
      </c>
      <c r="P4" s="15" t="s">
        <v>6</v>
      </c>
      <c r="Q4" s="23"/>
      <c r="R4" s="17" t="s">
        <v>7</v>
      </c>
      <c r="S4" s="17" t="s">
        <v>8</v>
      </c>
      <c r="T4" s="18"/>
      <c r="U4" s="19" t="s">
        <v>5</v>
      </c>
      <c r="V4" s="20" t="s">
        <v>6</v>
      </c>
      <c r="W4" s="24"/>
      <c r="X4" s="25" t="s">
        <v>7</v>
      </c>
      <c r="Y4" s="25" t="s">
        <v>8</v>
      </c>
      <c r="Z4" s="41"/>
    </row>
    <row r="5" ht="15">
      <c r="A5" s="51"/>
    </row>
    <row r="6" ht="15">
      <c r="A6" s="51"/>
    </row>
    <row r="7" spans="1:2" ht="15">
      <c r="A7" s="51"/>
      <c r="B7" t="s">
        <v>9</v>
      </c>
    </row>
    <row r="8" ht="15">
      <c r="B8" t="s">
        <v>10</v>
      </c>
    </row>
    <row r="9" ht="15">
      <c r="B9" t="s">
        <v>11</v>
      </c>
    </row>
    <row r="10" ht="15">
      <c r="B10" t="s">
        <v>12</v>
      </c>
    </row>
    <row r="11" ht="15">
      <c r="B11" t="s">
        <v>13</v>
      </c>
    </row>
    <row r="12" ht="15">
      <c r="B12" t="s">
        <v>14</v>
      </c>
    </row>
    <row r="13" ht="15">
      <c r="B13" t="s">
        <v>15</v>
      </c>
    </row>
    <row r="14" ht="15">
      <c r="B14" t="s">
        <v>16</v>
      </c>
    </row>
    <row r="15" ht="15">
      <c r="B15" t="s">
        <v>17</v>
      </c>
    </row>
    <row r="16" ht="15">
      <c r="B16" t="s">
        <v>18</v>
      </c>
    </row>
    <row r="17" ht="15">
      <c r="B17" t="s">
        <v>47</v>
      </c>
    </row>
    <row r="18" ht="15">
      <c r="B18" t="s">
        <v>19</v>
      </c>
    </row>
    <row r="19" ht="15">
      <c r="B19" t="s">
        <v>20</v>
      </c>
    </row>
    <row r="20" ht="15">
      <c r="B20" t="s">
        <v>21</v>
      </c>
    </row>
    <row r="21" ht="15">
      <c r="B21" t="s">
        <v>22</v>
      </c>
    </row>
    <row r="22" ht="15">
      <c r="B22" t="s">
        <v>23</v>
      </c>
    </row>
    <row r="23" ht="15">
      <c r="B23" t="s">
        <v>24</v>
      </c>
    </row>
    <row r="24" ht="15">
      <c r="B24" t="s">
        <v>25</v>
      </c>
    </row>
    <row r="25" ht="15">
      <c r="B25" t="s">
        <v>26</v>
      </c>
    </row>
    <row r="26" ht="15">
      <c r="B26" t="s">
        <v>27</v>
      </c>
    </row>
    <row r="27" ht="15">
      <c r="B27" t="s">
        <v>28</v>
      </c>
    </row>
    <row r="28" ht="15">
      <c r="B28" t="s">
        <v>29</v>
      </c>
    </row>
    <row r="29" ht="15">
      <c r="B29" t="s">
        <v>30</v>
      </c>
    </row>
    <row r="30" ht="15">
      <c r="B30" t="s">
        <v>31</v>
      </c>
    </row>
    <row r="31" ht="15">
      <c r="B31" t="s">
        <v>32</v>
      </c>
    </row>
    <row r="32" ht="15">
      <c r="B32" t="s">
        <v>33</v>
      </c>
    </row>
    <row r="33" ht="15">
      <c r="B33" t="s">
        <v>45</v>
      </c>
    </row>
    <row r="34" ht="15">
      <c r="B34" t="s">
        <v>34</v>
      </c>
    </row>
    <row r="35" ht="15">
      <c r="B35" t="s">
        <v>50</v>
      </c>
    </row>
    <row r="36" ht="15">
      <c r="B36" t="s">
        <v>43</v>
      </c>
    </row>
  </sheetData>
  <sheetProtection/>
  <dataValidations count="1">
    <dataValidation type="list" allowBlank="1" showInputMessage="1" showErrorMessage="1" sqref="B5:B9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Z37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6" customWidth="1"/>
  </cols>
  <sheetData>
    <row r="1" ht="52.5" customHeight="1"/>
    <row r="2" spans="1:26" ht="18">
      <c r="A2" s="1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7" t="s">
        <v>4</v>
      </c>
    </row>
    <row r="3" spans="1:26" ht="15">
      <c r="A3" s="4"/>
      <c r="B3" s="5" t="s">
        <v>0</v>
      </c>
      <c r="C3" s="6"/>
      <c r="D3" s="7"/>
      <c r="E3" s="7"/>
      <c r="F3" s="7"/>
      <c r="G3" s="7"/>
      <c r="H3" s="8" t="s">
        <v>1</v>
      </c>
      <c r="I3" s="9"/>
      <c r="J3" s="9"/>
      <c r="K3" s="9"/>
      <c r="L3" s="9"/>
      <c r="M3" s="10"/>
      <c r="N3" s="5" t="s">
        <v>2</v>
      </c>
      <c r="O3" s="7"/>
      <c r="P3" s="7"/>
      <c r="Q3" s="7"/>
      <c r="R3" s="7"/>
      <c r="S3" s="11"/>
      <c r="T3" s="8" t="s">
        <v>3</v>
      </c>
      <c r="U3" s="9"/>
      <c r="V3" s="9"/>
      <c r="W3" s="9"/>
      <c r="X3" s="9"/>
      <c r="Y3" s="10"/>
      <c r="Z3" s="40"/>
    </row>
    <row r="4" spans="1:26" ht="15">
      <c r="A4" s="12"/>
      <c r="B4" s="13"/>
      <c r="C4" s="14" t="s">
        <v>5</v>
      </c>
      <c r="D4" s="15" t="s">
        <v>6</v>
      </c>
      <c r="E4" s="16"/>
      <c r="F4" s="14" t="s">
        <v>7</v>
      </c>
      <c r="G4" s="17" t="s">
        <v>8</v>
      </c>
      <c r="H4" s="18"/>
      <c r="I4" s="19" t="s">
        <v>5</v>
      </c>
      <c r="J4" s="20" t="s">
        <v>6</v>
      </c>
      <c r="K4" s="21"/>
      <c r="L4" s="22" t="s">
        <v>7</v>
      </c>
      <c r="M4" s="22" t="s">
        <v>8</v>
      </c>
      <c r="N4" s="17"/>
      <c r="O4" s="14" t="s">
        <v>5</v>
      </c>
      <c r="P4" s="15" t="s">
        <v>6</v>
      </c>
      <c r="Q4" s="23"/>
      <c r="R4" s="17" t="s">
        <v>7</v>
      </c>
      <c r="S4" s="17" t="s">
        <v>8</v>
      </c>
      <c r="T4" s="18"/>
      <c r="U4" s="19" t="s">
        <v>5</v>
      </c>
      <c r="V4" s="20" t="s">
        <v>6</v>
      </c>
      <c r="W4" s="24"/>
      <c r="X4" s="25" t="s">
        <v>7</v>
      </c>
      <c r="Y4" s="25" t="s">
        <v>8</v>
      </c>
      <c r="Z4" s="41"/>
    </row>
    <row r="5" spans="1:26" ht="15">
      <c r="A5" s="26"/>
      <c r="B5" s="27"/>
      <c r="C5" s="27"/>
      <c r="D5" s="28">
        <v>0</v>
      </c>
      <c r="E5" s="29">
        <v>0</v>
      </c>
      <c r="F5" s="28">
        <f>IF(D5=13,1,0)</f>
        <v>0</v>
      </c>
      <c r="G5" s="28">
        <f>D5-E5</f>
        <v>0</v>
      </c>
      <c r="H5" s="30" t="e">
        <f>VLOOKUP($B5,$B$6:$Y$93,1,FALSE)</f>
        <v>#N/A</v>
      </c>
      <c r="I5" s="30"/>
      <c r="J5" s="35">
        <v>0</v>
      </c>
      <c r="K5" s="35">
        <v>0</v>
      </c>
      <c r="L5" s="31">
        <f>IF(J5=13,1,0)+F5</f>
        <v>0</v>
      </c>
      <c r="M5" s="31">
        <f>G5+(J5-K5)</f>
        <v>0</v>
      </c>
      <c r="N5" s="53" t="e">
        <f>VLOOKUP($B5,$B$6:$Y$93,1,FALSE)</f>
        <v>#N/A</v>
      </c>
      <c r="O5" s="32"/>
      <c r="P5" s="28">
        <v>0</v>
      </c>
      <c r="Q5" s="28">
        <v>0</v>
      </c>
      <c r="R5" s="28">
        <f>IF(P5=13,1,0)+L5</f>
        <v>0</v>
      </c>
      <c r="S5" s="28">
        <f>M5+(P5-Q5)</f>
        <v>0</v>
      </c>
      <c r="T5" s="30" t="e">
        <f>VLOOKUP($B5,$B$6:$Y$93,1,FALSE)</f>
        <v>#N/A</v>
      </c>
      <c r="U5" s="33"/>
      <c r="V5" s="35">
        <v>0</v>
      </c>
      <c r="W5" s="35">
        <v>0</v>
      </c>
      <c r="X5" s="31">
        <f>IF(V5=13,1,0)+R5</f>
        <v>0</v>
      </c>
      <c r="Y5" s="34">
        <f>S5+(V5-W5)</f>
        <v>0</v>
      </c>
      <c r="Z5" s="52"/>
    </row>
    <row r="6" ht="15">
      <c r="A6" s="51"/>
    </row>
    <row r="7" ht="15">
      <c r="A7" s="51"/>
    </row>
    <row r="8" spans="1:2" ht="15">
      <c r="A8" s="51"/>
      <c r="B8" t="s">
        <v>9</v>
      </c>
    </row>
    <row r="9" ht="15">
      <c r="B9" t="s">
        <v>10</v>
      </c>
    </row>
    <row r="10" ht="15">
      <c r="B10" t="s">
        <v>11</v>
      </c>
    </row>
    <row r="11" ht="15">
      <c r="B11" t="s">
        <v>12</v>
      </c>
    </row>
    <row r="12" ht="15">
      <c r="B12" t="s">
        <v>13</v>
      </c>
    </row>
    <row r="13" ht="15">
      <c r="B13" t="s">
        <v>14</v>
      </c>
    </row>
    <row r="14" ht="15">
      <c r="B14" t="s">
        <v>15</v>
      </c>
    </row>
    <row r="15" ht="15">
      <c r="B15" t="s">
        <v>16</v>
      </c>
    </row>
    <row r="16" ht="15">
      <c r="B16" t="s">
        <v>17</v>
      </c>
    </row>
    <row r="17" ht="15">
      <c r="B17" t="s">
        <v>18</v>
      </c>
    </row>
    <row r="18" ht="15">
      <c r="B18" t="s">
        <v>47</v>
      </c>
    </row>
    <row r="19" ht="15">
      <c r="B19" t="s">
        <v>19</v>
      </c>
    </row>
    <row r="20" ht="15">
      <c r="B20" t="s">
        <v>20</v>
      </c>
    </row>
    <row r="21" ht="15">
      <c r="B21" t="s">
        <v>21</v>
      </c>
    </row>
    <row r="22" ht="15">
      <c r="B22" t="s">
        <v>22</v>
      </c>
    </row>
    <row r="23" ht="15">
      <c r="B23" t="s">
        <v>23</v>
      </c>
    </row>
    <row r="24" ht="15">
      <c r="B24" t="s">
        <v>24</v>
      </c>
    </row>
    <row r="25" ht="15">
      <c r="B25" t="s">
        <v>25</v>
      </c>
    </row>
    <row r="26" ht="15">
      <c r="B26" t="s">
        <v>26</v>
      </c>
    </row>
    <row r="27" ht="15">
      <c r="B27" t="s">
        <v>27</v>
      </c>
    </row>
    <row r="28" ht="15">
      <c r="B28" t="s">
        <v>28</v>
      </c>
    </row>
    <row r="29" ht="15">
      <c r="B29" t="s">
        <v>29</v>
      </c>
    </row>
    <row r="30" ht="15">
      <c r="B30" t="s">
        <v>30</v>
      </c>
    </row>
    <row r="31" ht="15">
      <c r="B31" t="s">
        <v>31</v>
      </c>
    </row>
    <row r="32" ht="15">
      <c r="B32" t="s">
        <v>32</v>
      </c>
    </row>
    <row r="33" ht="15">
      <c r="B33" t="s">
        <v>33</v>
      </c>
    </row>
    <row r="34" ht="15">
      <c r="B34" t="s">
        <v>45</v>
      </c>
    </row>
    <row r="35" ht="15">
      <c r="B35" t="s">
        <v>34</v>
      </c>
    </row>
    <row r="36" ht="15">
      <c r="B36" t="s">
        <v>50</v>
      </c>
    </row>
    <row r="37" ht="15">
      <c r="B37" t="s">
        <v>43</v>
      </c>
    </row>
  </sheetData>
  <sheetProtection/>
  <dataValidations count="1">
    <dataValidation type="list" allowBlank="1" showInputMessage="1" showErrorMessage="1" sqref="B6:B10 B5:C5">
      <formula1>Teilnehmer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2:Z37"/>
  <sheetViews>
    <sheetView zoomScalePageLayoutView="0" workbookViewId="0" topLeftCell="A4">
      <selection activeCell="A3" sqref="A3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6" customWidth="1"/>
  </cols>
  <sheetData>
    <row r="1" ht="52.5" customHeight="1"/>
    <row r="2" spans="1:26" ht="18">
      <c r="A2" s="1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7" t="s">
        <v>4</v>
      </c>
    </row>
    <row r="3" spans="1:26" ht="15">
      <c r="A3" s="4"/>
      <c r="B3" s="5" t="s">
        <v>0</v>
      </c>
      <c r="C3" s="6"/>
      <c r="D3" s="7"/>
      <c r="E3" s="7"/>
      <c r="F3" s="7"/>
      <c r="G3" s="7"/>
      <c r="H3" s="8" t="s">
        <v>1</v>
      </c>
      <c r="I3" s="9"/>
      <c r="J3" s="9"/>
      <c r="K3" s="9"/>
      <c r="L3" s="9"/>
      <c r="M3" s="10"/>
      <c r="N3" s="5" t="s">
        <v>2</v>
      </c>
      <c r="O3" s="7"/>
      <c r="P3" s="7"/>
      <c r="Q3" s="7"/>
      <c r="R3" s="7"/>
      <c r="S3" s="11"/>
      <c r="T3" s="8" t="s">
        <v>3</v>
      </c>
      <c r="U3" s="9"/>
      <c r="V3" s="9"/>
      <c r="W3" s="9"/>
      <c r="X3" s="9"/>
      <c r="Y3" s="10"/>
      <c r="Z3" s="40"/>
    </row>
    <row r="4" spans="1:26" ht="15">
      <c r="A4" s="12"/>
      <c r="B4" s="13"/>
      <c r="C4" s="14" t="s">
        <v>5</v>
      </c>
      <c r="D4" s="15" t="s">
        <v>6</v>
      </c>
      <c r="E4" s="16"/>
      <c r="F4" s="14" t="s">
        <v>7</v>
      </c>
      <c r="G4" s="17" t="s">
        <v>8</v>
      </c>
      <c r="H4" s="18"/>
      <c r="I4" s="19" t="s">
        <v>5</v>
      </c>
      <c r="J4" s="20" t="s">
        <v>6</v>
      </c>
      <c r="K4" s="21"/>
      <c r="L4" s="22" t="s">
        <v>7</v>
      </c>
      <c r="M4" s="22" t="s">
        <v>8</v>
      </c>
      <c r="N4" s="17"/>
      <c r="O4" s="14" t="s">
        <v>5</v>
      </c>
      <c r="P4" s="15" t="s">
        <v>6</v>
      </c>
      <c r="Q4" s="23"/>
      <c r="R4" s="17" t="s">
        <v>7</v>
      </c>
      <c r="S4" s="17" t="s">
        <v>8</v>
      </c>
      <c r="T4" s="18"/>
      <c r="U4" s="19" t="s">
        <v>5</v>
      </c>
      <c r="V4" s="20" t="s">
        <v>6</v>
      </c>
      <c r="W4" s="24"/>
      <c r="X4" s="25" t="s">
        <v>7</v>
      </c>
      <c r="Y4" s="25" t="s">
        <v>8</v>
      </c>
      <c r="Z4" s="41"/>
    </row>
    <row r="5" spans="1:26" ht="15">
      <c r="A5" s="26"/>
      <c r="B5" s="27"/>
      <c r="C5" s="27"/>
      <c r="D5" s="28">
        <v>0</v>
      </c>
      <c r="E5" s="29">
        <v>0</v>
      </c>
      <c r="F5" s="28">
        <f>IF(D5=13,1,0)</f>
        <v>0</v>
      </c>
      <c r="G5" s="28">
        <f>D5-E5</f>
        <v>0</v>
      </c>
      <c r="H5" s="30" t="e">
        <f>VLOOKUP($B5,$B$6:$Y$93,1,FALSE)</f>
        <v>#N/A</v>
      </c>
      <c r="I5" s="30"/>
      <c r="J5" s="35">
        <v>0</v>
      </c>
      <c r="K5" s="35">
        <v>0</v>
      </c>
      <c r="L5" s="31">
        <f>IF(J5=13,1,0)+F5</f>
        <v>0</v>
      </c>
      <c r="M5" s="31">
        <f>G5+(J5-K5)</f>
        <v>0</v>
      </c>
      <c r="N5" s="53" t="e">
        <f>VLOOKUP($B5,$B$6:$Y$93,1,FALSE)</f>
        <v>#N/A</v>
      </c>
      <c r="O5" s="32"/>
      <c r="P5" s="28">
        <v>0</v>
      </c>
      <c r="Q5" s="28">
        <v>0</v>
      </c>
      <c r="R5" s="28">
        <f>IF(P5=13,1,0)+L5</f>
        <v>0</v>
      </c>
      <c r="S5" s="28">
        <f>M5+(P5-Q5)</f>
        <v>0</v>
      </c>
      <c r="T5" s="30" t="e">
        <f>VLOOKUP($B5,$B$6:$Y$93,1,FALSE)</f>
        <v>#N/A</v>
      </c>
      <c r="U5" s="33"/>
      <c r="V5" s="35">
        <v>0</v>
      </c>
      <c r="W5" s="35">
        <v>0</v>
      </c>
      <c r="X5" s="31">
        <f>IF(V5=13,1,0)+R5</f>
        <v>0</v>
      </c>
      <c r="Y5" s="34">
        <f>S5+(V5-W5)</f>
        <v>0</v>
      </c>
      <c r="Z5" s="52"/>
    </row>
    <row r="6" ht="15">
      <c r="A6" s="51"/>
    </row>
    <row r="7" ht="15">
      <c r="A7" s="51"/>
    </row>
    <row r="8" spans="1:2" ht="15">
      <c r="A8" s="51"/>
      <c r="B8" t="s">
        <v>9</v>
      </c>
    </row>
    <row r="9" ht="15">
      <c r="B9" t="s">
        <v>10</v>
      </c>
    </row>
    <row r="10" ht="15">
      <c r="B10" t="s">
        <v>11</v>
      </c>
    </row>
    <row r="11" ht="15">
      <c r="B11" t="s">
        <v>12</v>
      </c>
    </row>
    <row r="12" ht="15">
      <c r="B12" t="s">
        <v>13</v>
      </c>
    </row>
    <row r="13" ht="15">
      <c r="B13" t="s">
        <v>14</v>
      </c>
    </row>
    <row r="14" ht="15">
      <c r="B14" t="s">
        <v>15</v>
      </c>
    </row>
    <row r="15" ht="15">
      <c r="B15" t="s">
        <v>16</v>
      </c>
    </row>
    <row r="16" ht="15">
      <c r="B16" t="s">
        <v>17</v>
      </c>
    </row>
    <row r="17" ht="15">
      <c r="B17" t="s">
        <v>18</v>
      </c>
    </row>
    <row r="18" ht="15">
      <c r="B18" t="s">
        <v>47</v>
      </c>
    </row>
    <row r="19" ht="15">
      <c r="B19" t="s">
        <v>19</v>
      </c>
    </row>
    <row r="20" ht="15">
      <c r="B20" t="s">
        <v>20</v>
      </c>
    </row>
    <row r="21" ht="15">
      <c r="B21" t="s">
        <v>21</v>
      </c>
    </row>
    <row r="22" ht="15">
      <c r="B22" t="s">
        <v>22</v>
      </c>
    </row>
    <row r="23" ht="15">
      <c r="B23" t="s">
        <v>23</v>
      </c>
    </row>
    <row r="24" ht="15">
      <c r="B24" t="s">
        <v>24</v>
      </c>
    </row>
    <row r="25" ht="15">
      <c r="B25" t="s">
        <v>25</v>
      </c>
    </row>
    <row r="26" ht="15">
      <c r="B26" t="s">
        <v>26</v>
      </c>
    </row>
    <row r="27" ht="15">
      <c r="B27" t="s">
        <v>27</v>
      </c>
    </row>
    <row r="28" ht="15">
      <c r="B28" t="s">
        <v>28</v>
      </c>
    </row>
    <row r="29" ht="15">
      <c r="B29" t="s">
        <v>29</v>
      </c>
    </row>
    <row r="30" ht="15">
      <c r="B30" t="s">
        <v>30</v>
      </c>
    </row>
    <row r="31" ht="15">
      <c r="B31" t="s">
        <v>31</v>
      </c>
    </row>
    <row r="32" ht="15">
      <c r="B32" t="s">
        <v>32</v>
      </c>
    </row>
    <row r="33" ht="15">
      <c r="B33" t="s">
        <v>33</v>
      </c>
    </row>
    <row r="34" ht="15">
      <c r="B34" t="s">
        <v>45</v>
      </c>
    </row>
    <row r="35" ht="15">
      <c r="B35" t="s">
        <v>34</v>
      </c>
    </row>
    <row r="36" ht="15">
      <c r="B36" t="s">
        <v>50</v>
      </c>
    </row>
    <row r="37" ht="15">
      <c r="B37" t="s">
        <v>43</v>
      </c>
    </row>
  </sheetData>
  <sheetProtection/>
  <dataValidations count="1">
    <dataValidation type="list" allowBlank="1" showInputMessage="1" showErrorMessage="1" sqref="B6:B10 B5:C5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2:Z37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6" customWidth="1"/>
  </cols>
  <sheetData>
    <row r="1" ht="52.5" customHeight="1"/>
    <row r="2" spans="1:26" ht="18">
      <c r="A2" s="1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7" t="s">
        <v>4</v>
      </c>
    </row>
    <row r="3" spans="1:26" ht="15">
      <c r="A3" s="4"/>
      <c r="B3" s="5" t="s">
        <v>0</v>
      </c>
      <c r="C3" s="6"/>
      <c r="D3" s="7"/>
      <c r="E3" s="7"/>
      <c r="F3" s="7"/>
      <c r="G3" s="7"/>
      <c r="H3" s="8" t="s">
        <v>1</v>
      </c>
      <c r="I3" s="9"/>
      <c r="J3" s="9"/>
      <c r="K3" s="9"/>
      <c r="L3" s="9"/>
      <c r="M3" s="10"/>
      <c r="N3" s="5" t="s">
        <v>2</v>
      </c>
      <c r="O3" s="7"/>
      <c r="P3" s="7"/>
      <c r="Q3" s="7"/>
      <c r="R3" s="7"/>
      <c r="S3" s="11"/>
      <c r="T3" s="8" t="s">
        <v>3</v>
      </c>
      <c r="U3" s="9"/>
      <c r="V3" s="9"/>
      <c r="W3" s="9"/>
      <c r="X3" s="9"/>
      <c r="Y3" s="10"/>
      <c r="Z3" s="40"/>
    </row>
    <row r="4" spans="1:26" ht="15">
      <c r="A4" s="12"/>
      <c r="B4" s="13"/>
      <c r="C4" s="14" t="s">
        <v>5</v>
      </c>
      <c r="D4" s="15" t="s">
        <v>6</v>
      </c>
      <c r="E4" s="16"/>
      <c r="F4" s="14" t="s">
        <v>7</v>
      </c>
      <c r="G4" s="17" t="s">
        <v>8</v>
      </c>
      <c r="H4" s="18"/>
      <c r="I4" s="19" t="s">
        <v>5</v>
      </c>
      <c r="J4" s="20" t="s">
        <v>6</v>
      </c>
      <c r="K4" s="21"/>
      <c r="L4" s="22" t="s">
        <v>7</v>
      </c>
      <c r="M4" s="22" t="s">
        <v>8</v>
      </c>
      <c r="N4" s="17"/>
      <c r="O4" s="14" t="s">
        <v>5</v>
      </c>
      <c r="P4" s="15" t="s">
        <v>6</v>
      </c>
      <c r="Q4" s="23"/>
      <c r="R4" s="17" t="s">
        <v>7</v>
      </c>
      <c r="S4" s="17" t="s">
        <v>8</v>
      </c>
      <c r="T4" s="18"/>
      <c r="U4" s="19" t="s">
        <v>5</v>
      </c>
      <c r="V4" s="20" t="s">
        <v>6</v>
      </c>
      <c r="W4" s="24"/>
      <c r="X4" s="25" t="s">
        <v>7</v>
      </c>
      <c r="Y4" s="25" t="s">
        <v>8</v>
      </c>
      <c r="Z4" s="41"/>
    </row>
    <row r="5" spans="1:26" ht="15">
      <c r="A5" s="26"/>
      <c r="B5" s="27"/>
      <c r="C5" s="27"/>
      <c r="D5" s="28">
        <v>0</v>
      </c>
      <c r="E5" s="29">
        <v>0</v>
      </c>
      <c r="F5" s="28">
        <f>IF(D5=13,1,0)</f>
        <v>0</v>
      </c>
      <c r="G5" s="28">
        <f>D5-E5</f>
        <v>0</v>
      </c>
      <c r="H5" s="30" t="e">
        <f>VLOOKUP($B5,$B$6:$Y$93,1,FALSE)</f>
        <v>#N/A</v>
      </c>
      <c r="I5" s="30"/>
      <c r="J5" s="35">
        <v>0</v>
      </c>
      <c r="K5" s="35">
        <v>0</v>
      </c>
      <c r="L5" s="31">
        <f>IF(J5=13,1,0)+F5</f>
        <v>0</v>
      </c>
      <c r="M5" s="31">
        <f>G5+(J5-K5)</f>
        <v>0</v>
      </c>
      <c r="N5" s="53" t="e">
        <f>VLOOKUP($B5,$B$6:$Y$93,1,FALSE)</f>
        <v>#N/A</v>
      </c>
      <c r="O5" s="32"/>
      <c r="P5" s="28">
        <v>0</v>
      </c>
      <c r="Q5" s="28">
        <v>0</v>
      </c>
      <c r="R5" s="28">
        <f>IF(P5=13,1,0)+L5</f>
        <v>0</v>
      </c>
      <c r="S5" s="28">
        <f>M5+(P5-Q5)</f>
        <v>0</v>
      </c>
      <c r="T5" s="30" t="e">
        <f>VLOOKUP($B5,$B$6:$Y$93,1,FALSE)</f>
        <v>#N/A</v>
      </c>
      <c r="U5" s="33"/>
      <c r="V5" s="35">
        <v>0</v>
      </c>
      <c r="W5" s="35">
        <v>0</v>
      </c>
      <c r="X5" s="31">
        <f>IF(V5=13,1,0)+R5</f>
        <v>0</v>
      </c>
      <c r="Y5" s="34">
        <f>S5+(V5-W5)</f>
        <v>0</v>
      </c>
      <c r="Z5" s="52"/>
    </row>
    <row r="6" ht="15">
      <c r="A6" s="51"/>
    </row>
    <row r="7" ht="15">
      <c r="A7" s="51"/>
    </row>
    <row r="8" spans="1:2" ht="15">
      <c r="A8" s="51"/>
      <c r="B8" t="s">
        <v>9</v>
      </c>
    </row>
    <row r="9" ht="15">
      <c r="B9" t="s">
        <v>10</v>
      </c>
    </row>
    <row r="10" ht="15">
      <c r="B10" t="s">
        <v>11</v>
      </c>
    </row>
    <row r="11" ht="15">
      <c r="B11" t="s">
        <v>12</v>
      </c>
    </row>
    <row r="12" ht="15">
      <c r="B12" t="s">
        <v>13</v>
      </c>
    </row>
    <row r="13" ht="15">
      <c r="B13" t="s">
        <v>14</v>
      </c>
    </row>
    <row r="14" ht="15">
      <c r="B14" t="s">
        <v>15</v>
      </c>
    </row>
    <row r="15" ht="15">
      <c r="B15" t="s">
        <v>16</v>
      </c>
    </row>
    <row r="16" ht="15">
      <c r="B16" t="s">
        <v>17</v>
      </c>
    </row>
    <row r="17" ht="15">
      <c r="B17" t="s">
        <v>18</v>
      </c>
    </row>
    <row r="18" ht="15">
      <c r="B18" t="s">
        <v>47</v>
      </c>
    </row>
    <row r="19" ht="15">
      <c r="B19" t="s">
        <v>19</v>
      </c>
    </row>
    <row r="20" ht="15">
      <c r="B20" t="s">
        <v>20</v>
      </c>
    </row>
    <row r="21" ht="15">
      <c r="B21" t="s">
        <v>21</v>
      </c>
    </row>
    <row r="22" ht="15">
      <c r="B22" t="s">
        <v>22</v>
      </c>
    </row>
    <row r="23" ht="15">
      <c r="B23" t="s">
        <v>23</v>
      </c>
    </row>
    <row r="24" ht="15">
      <c r="B24" t="s">
        <v>24</v>
      </c>
    </row>
    <row r="25" ht="15">
      <c r="B25" t="s">
        <v>25</v>
      </c>
    </row>
    <row r="26" ht="15">
      <c r="B26" t="s">
        <v>26</v>
      </c>
    </row>
    <row r="27" ht="15">
      <c r="B27" t="s">
        <v>27</v>
      </c>
    </row>
    <row r="28" ht="15">
      <c r="B28" t="s">
        <v>28</v>
      </c>
    </row>
    <row r="29" ht="15">
      <c r="B29" t="s">
        <v>29</v>
      </c>
    </row>
    <row r="30" ht="15">
      <c r="B30" t="s">
        <v>30</v>
      </c>
    </row>
    <row r="31" ht="15">
      <c r="B31" t="s">
        <v>31</v>
      </c>
    </row>
    <row r="32" ht="15">
      <c r="B32" t="s">
        <v>32</v>
      </c>
    </row>
    <row r="33" ht="15">
      <c r="B33" t="s">
        <v>33</v>
      </c>
    </row>
    <row r="34" ht="15">
      <c r="B34" t="s">
        <v>45</v>
      </c>
    </row>
    <row r="35" ht="15">
      <c r="B35" t="s">
        <v>34</v>
      </c>
    </row>
    <row r="36" ht="15">
      <c r="B36" t="s">
        <v>50</v>
      </c>
    </row>
    <row r="37" ht="15">
      <c r="B37" t="s">
        <v>43</v>
      </c>
    </row>
  </sheetData>
  <sheetProtection/>
  <dataValidations count="1">
    <dataValidation type="list" allowBlank="1" showInputMessage="1" showErrorMessage="1" sqref="B6:B10 B5:C5">
      <formula1>Teilnehmer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2:Z37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6" customWidth="1"/>
  </cols>
  <sheetData>
    <row r="1" ht="52.5" customHeight="1"/>
    <row r="2" spans="1:26" ht="18">
      <c r="A2" s="1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7" t="s">
        <v>4</v>
      </c>
    </row>
    <row r="3" spans="1:26" ht="15">
      <c r="A3" s="4"/>
      <c r="B3" s="5" t="s">
        <v>0</v>
      </c>
      <c r="C3" s="6"/>
      <c r="D3" s="7"/>
      <c r="E3" s="7"/>
      <c r="F3" s="7"/>
      <c r="G3" s="7"/>
      <c r="H3" s="8" t="s">
        <v>1</v>
      </c>
      <c r="I3" s="9"/>
      <c r="J3" s="9"/>
      <c r="K3" s="9"/>
      <c r="L3" s="9"/>
      <c r="M3" s="10"/>
      <c r="N3" s="5" t="s">
        <v>2</v>
      </c>
      <c r="O3" s="7"/>
      <c r="P3" s="7"/>
      <c r="Q3" s="7"/>
      <c r="R3" s="7"/>
      <c r="S3" s="11"/>
      <c r="T3" s="8" t="s">
        <v>3</v>
      </c>
      <c r="U3" s="9"/>
      <c r="V3" s="9"/>
      <c r="W3" s="9"/>
      <c r="X3" s="9"/>
      <c r="Y3" s="10"/>
      <c r="Z3" s="40"/>
    </row>
    <row r="4" spans="1:26" ht="15">
      <c r="A4" s="12"/>
      <c r="B4" s="13"/>
      <c r="C4" s="14" t="s">
        <v>5</v>
      </c>
      <c r="D4" s="15" t="s">
        <v>6</v>
      </c>
      <c r="E4" s="16"/>
      <c r="F4" s="14" t="s">
        <v>7</v>
      </c>
      <c r="G4" s="17" t="s">
        <v>8</v>
      </c>
      <c r="H4" s="18"/>
      <c r="I4" s="19" t="s">
        <v>5</v>
      </c>
      <c r="J4" s="20" t="s">
        <v>6</v>
      </c>
      <c r="K4" s="21"/>
      <c r="L4" s="22" t="s">
        <v>7</v>
      </c>
      <c r="M4" s="22" t="s">
        <v>8</v>
      </c>
      <c r="N4" s="17"/>
      <c r="O4" s="14" t="s">
        <v>5</v>
      </c>
      <c r="P4" s="15" t="s">
        <v>6</v>
      </c>
      <c r="Q4" s="23"/>
      <c r="R4" s="17" t="s">
        <v>7</v>
      </c>
      <c r="S4" s="17" t="s">
        <v>8</v>
      </c>
      <c r="T4" s="18"/>
      <c r="U4" s="19" t="s">
        <v>5</v>
      </c>
      <c r="V4" s="20" t="s">
        <v>6</v>
      </c>
      <c r="W4" s="24"/>
      <c r="X4" s="25" t="s">
        <v>7</v>
      </c>
      <c r="Y4" s="25" t="s">
        <v>8</v>
      </c>
      <c r="Z4" s="41"/>
    </row>
    <row r="5" spans="1:26" ht="15">
      <c r="A5" s="26"/>
      <c r="B5" s="27"/>
      <c r="C5" s="27"/>
      <c r="D5" s="28">
        <v>0</v>
      </c>
      <c r="E5" s="29">
        <v>0</v>
      </c>
      <c r="F5" s="28">
        <f>IF(D5=13,1,0)</f>
        <v>0</v>
      </c>
      <c r="G5" s="28">
        <f>D5-E5</f>
        <v>0</v>
      </c>
      <c r="H5" s="30" t="e">
        <f>VLOOKUP($B5,$B$6:$Y$93,1,FALSE)</f>
        <v>#N/A</v>
      </c>
      <c r="I5" s="30"/>
      <c r="J5" s="35">
        <v>0</v>
      </c>
      <c r="K5" s="35">
        <v>0</v>
      </c>
      <c r="L5" s="31">
        <f>IF(J5=13,1,0)+F5</f>
        <v>0</v>
      </c>
      <c r="M5" s="31">
        <f>G5+(J5-K5)</f>
        <v>0</v>
      </c>
      <c r="N5" s="53" t="e">
        <f>VLOOKUP($B5,$B$6:$Y$93,1,FALSE)</f>
        <v>#N/A</v>
      </c>
      <c r="O5" s="32"/>
      <c r="P5" s="28">
        <v>0</v>
      </c>
      <c r="Q5" s="28">
        <v>0</v>
      </c>
      <c r="R5" s="28">
        <f>IF(P5=13,1,0)+L5</f>
        <v>0</v>
      </c>
      <c r="S5" s="28">
        <f>M5+(P5-Q5)</f>
        <v>0</v>
      </c>
      <c r="T5" s="30" t="e">
        <f>VLOOKUP($B5,$B$6:$Y$93,1,FALSE)</f>
        <v>#N/A</v>
      </c>
      <c r="U5" s="33"/>
      <c r="V5" s="35">
        <v>0</v>
      </c>
      <c r="W5" s="35">
        <v>0</v>
      </c>
      <c r="X5" s="31">
        <f>IF(V5=13,1,0)+R5</f>
        <v>0</v>
      </c>
      <c r="Y5" s="34">
        <f>S5+(V5-W5)</f>
        <v>0</v>
      </c>
      <c r="Z5" s="52"/>
    </row>
    <row r="6" ht="15">
      <c r="A6" s="51"/>
    </row>
    <row r="7" ht="15">
      <c r="A7" s="51"/>
    </row>
    <row r="8" spans="1:2" ht="15">
      <c r="A8" s="51"/>
      <c r="B8" t="s">
        <v>9</v>
      </c>
    </row>
    <row r="9" ht="15">
      <c r="B9" t="s">
        <v>10</v>
      </c>
    </row>
    <row r="10" ht="15">
      <c r="B10" t="s">
        <v>11</v>
      </c>
    </row>
    <row r="11" ht="15">
      <c r="B11" t="s">
        <v>12</v>
      </c>
    </row>
    <row r="12" ht="15">
      <c r="B12" t="s">
        <v>13</v>
      </c>
    </row>
    <row r="13" ht="15">
      <c r="B13" t="s">
        <v>14</v>
      </c>
    </row>
    <row r="14" ht="15">
      <c r="B14" t="s">
        <v>15</v>
      </c>
    </row>
    <row r="15" ht="15">
      <c r="B15" t="s">
        <v>16</v>
      </c>
    </row>
    <row r="16" ht="15">
      <c r="B16" t="s">
        <v>17</v>
      </c>
    </row>
    <row r="17" ht="15">
      <c r="B17" t="s">
        <v>18</v>
      </c>
    </row>
    <row r="18" ht="15">
      <c r="B18" t="s">
        <v>47</v>
      </c>
    </row>
    <row r="19" ht="15">
      <c r="B19" t="s">
        <v>19</v>
      </c>
    </row>
    <row r="20" ht="15">
      <c r="B20" t="s">
        <v>20</v>
      </c>
    </row>
    <row r="21" ht="15">
      <c r="B21" t="s">
        <v>21</v>
      </c>
    </row>
    <row r="22" ht="15">
      <c r="B22" t="s">
        <v>22</v>
      </c>
    </row>
    <row r="23" ht="15">
      <c r="B23" t="s">
        <v>23</v>
      </c>
    </row>
    <row r="24" ht="15">
      <c r="B24" t="s">
        <v>24</v>
      </c>
    </row>
    <row r="25" ht="15">
      <c r="B25" t="s">
        <v>25</v>
      </c>
    </row>
    <row r="26" ht="15">
      <c r="B26" t="s">
        <v>26</v>
      </c>
    </row>
    <row r="27" ht="15">
      <c r="B27" t="s">
        <v>27</v>
      </c>
    </row>
    <row r="28" ht="15">
      <c r="B28" t="s">
        <v>28</v>
      </c>
    </row>
    <row r="29" ht="15">
      <c r="B29" t="s">
        <v>29</v>
      </c>
    </row>
    <row r="30" ht="15">
      <c r="B30" t="s">
        <v>30</v>
      </c>
    </row>
    <row r="31" ht="15">
      <c r="B31" t="s">
        <v>31</v>
      </c>
    </row>
    <row r="32" ht="15">
      <c r="B32" t="s">
        <v>32</v>
      </c>
    </row>
    <row r="33" ht="15">
      <c r="B33" t="s">
        <v>33</v>
      </c>
    </row>
    <row r="34" ht="15">
      <c r="B34" t="s">
        <v>45</v>
      </c>
    </row>
    <row r="35" ht="15">
      <c r="B35" t="s">
        <v>34</v>
      </c>
    </row>
    <row r="36" ht="15">
      <c r="B36" t="s">
        <v>50</v>
      </c>
    </row>
    <row r="37" ht="15">
      <c r="B37" t="s">
        <v>43</v>
      </c>
    </row>
  </sheetData>
  <sheetProtection/>
  <dataValidations count="1">
    <dataValidation type="list" allowBlank="1" showInputMessage="1" showErrorMessage="1" sqref="B6:B10 B5:C5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2:Z37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6" customWidth="1"/>
  </cols>
  <sheetData>
    <row r="1" ht="52.5" customHeight="1"/>
    <row r="2" spans="1:26" ht="18">
      <c r="A2" s="1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7" t="s">
        <v>4</v>
      </c>
    </row>
    <row r="3" spans="1:26" ht="15">
      <c r="A3" s="4"/>
      <c r="B3" s="5" t="s">
        <v>0</v>
      </c>
      <c r="C3" s="6"/>
      <c r="D3" s="7"/>
      <c r="E3" s="7"/>
      <c r="F3" s="7"/>
      <c r="G3" s="7"/>
      <c r="H3" s="8" t="s">
        <v>1</v>
      </c>
      <c r="I3" s="9"/>
      <c r="J3" s="9"/>
      <c r="K3" s="9"/>
      <c r="L3" s="9"/>
      <c r="M3" s="10"/>
      <c r="N3" s="5" t="s">
        <v>2</v>
      </c>
      <c r="O3" s="7"/>
      <c r="P3" s="7"/>
      <c r="Q3" s="7"/>
      <c r="R3" s="7"/>
      <c r="S3" s="11"/>
      <c r="T3" s="8" t="s">
        <v>3</v>
      </c>
      <c r="U3" s="9"/>
      <c r="V3" s="9"/>
      <c r="W3" s="9"/>
      <c r="X3" s="9"/>
      <c r="Y3" s="10"/>
      <c r="Z3" s="40"/>
    </row>
    <row r="4" spans="1:26" ht="15">
      <c r="A4" s="12"/>
      <c r="B4" s="13"/>
      <c r="C4" s="14" t="s">
        <v>5</v>
      </c>
      <c r="D4" s="15" t="s">
        <v>6</v>
      </c>
      <c r="E4" s="16"/>
      <c r="F4" s="14" t="s">
        <v>7</v>
      </c>
      <c r="G4" s="17" t="s">
        <v>8</v>
      </c>
      <c r="H4" s="18"/>
      <c r="I4" s="19" t="s">
        <v>5</v>
      </c>
      <c r="J4" s="20" t="s">
        <v>6</v>
      </c>
      <c r="K4" s="21"/>
      <c r="L4" s="22" t="s">
        <v>7</v>
      </c>
      <c r="M4" s="22" t="s">
        <v>8</v>
      </c>
      <c r="N4" s="17"/>
      <c r="O4" s="14" t="s">
        <v>5</v>
      </c>
      <c r="P4" s="15" t="s">
        <v>6</v>
      </c>
      <c r="Q4" s="23"/>
      <c r="R4" s="17" t="s">
        <v>7</v>
      </c>
      <c r="S4" s="17" t="s">
        <v>8</v>
      </c>
      <c r="T4" s="18"/>
      <c r="U4" s="19" t="s">
        <v>5</v>
      </c>
      <c r="V4" s="20" t="s">
        <v>6</v>
      </c>
      <c r="W4" s="24"/>
      <c r="X4" s="25" t="s">
        <v>7</v>
      </c>
      <c r="Y4" s="25" t="s">
        <v>8</v>
      </c>
      <c r="Z4" s="41"/>
    </row>
    <row r="5" spans="1:26" ht="15">
      <c r="A5" s="26"/>
      <c r="B5" s="27"/>
      <c r="C5" s="27"/>
      <c r="D5" s="28">
        <v>0</v>
      </c>
      <c r="E5" s="29">
        <v>0</v>
      </c>
      <c r="F5" s="28">
        <f>IF(D5=13,1,0)</f>
        <v>0</v>
      </c>
      <c r="G5" s="28">
        <f>D5-E5</f>
        <v>0</v>
      </c>
      <c r="H5" s="30" t="e">
        <f>VLOOKUP($B5,$B$6:$Y$93,1,FALSE)</f>
        <v>#N/A</v>
      </c>
      <c r="I5" s="30"/>
      <c r="J5" s="35">
        <v>0</v>
      </c>
      <c r="K5" s="35">
        <v>0</v>
      </c>
      <c r="L5" s="31">
        <f>IF(J5=13,1,0)+F5</f>
        <v>0</v>
      </c>
      <c r="M5" s="31">
        <f>G5+(J5-K5)</f>
        <v>0</v>
      </c>
      <c r="N5" s="53" t="e">
        <f>VLOOKUP($B5,$B$6:$Y$93,1,FALSE)</f>
        <v>#N/A</v>
      </c>
      <c r="O5" s="32"/>
      <c r="P5" s="28">
        <v>0</v>
      </c>
      <c r="Q5" s="28">
        <v>0</v>
      </c>
      <c r="R5" s="28">
        <f>IF(P5=13,1,0)+L5</f>
        <v>0</v>
      </c>
      <c r="S5" s="28">
        <f>M5+(P5-Q5)</f>
        <v>0</v>
      </c>
      <c r="T5" s="30" t="e">
        <f>VLOOKUP($B5,$B$6:$Y$93,1,FALSE)</f>
        <v>#N/A</v>
      </c>
      <c r="U5" s="33"/>
      <c r="V5" s="35">
        <v>0</v>
      </c>
      <c r="W5" s="35">
        <v>0</v>
      </c>
      <c r="X5" s="31">
        <f>IF(V5=13,1,0)+R5</f>
        <v>0</v>
      </c>
      <c r="Y5" s="34">
        <f>S5+(V5-W5)</f>
        <v>0</v>
      </c>
      <c r="Z5" s="52"/>
    </row>
    <row r="6" ht="15">
      <c r="A6" s="51"/>
    </row>
    <row r="7" ht="15">
      <c r="A7" s="51"/>
    </row>
    <row r="8" spans="1:2" ht="15">
      <c r="A8" s="51"/>
      <c r="B8" t="s">
        <v>9</v>
      </c>
    </row>
    <row r="9" ht="15">
      <c r="B9" t="s">
        <v>10</v>
      </c>
    </row>
    <row r="10" ht="15">
      <c r="B10" t="s">
        <v>11</v>
      </c>
    </row>
    <row r="11" ht="15">
      <c r="B11" t="s">
        <v>12</v>
      </c>
    </row>
    <row r="12" ht="15">
      <c r="B12" t="s">
        <v>13</v>
      </c>
    </row>
    <row r="13" ht="15">
      <c r="B13" t="s">
        <v>14</v>
      </c>
    </row>
    <row r="14" ht="15">
      <c r="B14" t="s">
        <v>15</v>
      </c>
    </row>
    <row r="15" ht="15">
      <c r="B15" t="s">
        <v>16</v>
      </c>
    </row>
    <row r="16" ht="15">
      <c r="B16" t="s">
        <v>17</v>
      </c>
    </row>
    <row r="17" ht="15">
      <c r="B17" t="s">
        <v>18</v>
      </c>
    </row>
    <row r="18" ht="15">
      <c r="B18" t="s">
        <v>47</v>
      </c>
    </row>
    <row r="19" ht="15">
      <c r="B19" t="s">
        <v>19</v>
      </c>
    </row>
    <row r="20" ht="15">
      <c r="B20" t="s">
        <v>20</v>
      </c>
    </row>
    <row r="21" ht="15">
      <c r="B21" t="s">
        <v>21</v>
      </c>
    </row>
    <row r="22" ht="15">
      <c r="B22" t="s">
        <v>22</v>
      </c>
    </row>
    <row r="23" ht="15">
      <c r="B23" t="s">
        <v>23</v>
      </c>
    </row>
    <row r="24" ht="15">
      <c r="B24" t="s">
        <v>24</v>
      </c>
    </row>
    <row r="25" ht="15">
      <c r="B25" t="s">
        <v>25</v>
      </c>
    </row>
    <row r="26" ht="15">
      <c r="B26" t="s">
        <v>26</v>
      </c>
    </row>
    <row r="27" ht="15">
      <c r="B27" t="s">
        <v>27</v>
      </c>
    </row>
    <row r="28" ht="15">
      <c r="B28" t="s">
        <v>28</v>
      </c>
    </row>
    <row r="29" ht="15">
      <c r="B29" t="s">
        <v>29</v>
      </c>
    </row>
    <row r="30" ht="15">
      <c r="B30" t="s">
        <v>30</v>
      </c>
    </row>
    <row r="31" ht="15">
      <c r="B31" t="s">
        <v>31</v>
      </c>
    </row>
    <row r="32" ht="15">
      <c r="B32" t="s">
        <v>32</v>
      </c>
    </row>
    <row r="33" ht="15">
      <c r="B33" t="s">
        <v>33</v>
      </c>
    </row>
    <row r="34" ht="15">
      <c r="B34" t="s">
        <v>45</v>
      </c>
    </row>
    <row r="35" ht="15">
      <c r="B35" t="s">
        <v>34</v>
      </c>
    </row>
    <row r="36" ht="15">
      <c r="B36" t="s">
        <v>50</v>
      </c>
    </row>
    <row r="37" ht="15">
      <c r="B37" t="s">
        <v>43</v>
      </c>
    </row>
  </sheetData>
  <sheetProtection/>
  <dataValidations count="1">
    <dataValidation type="list" allowBlank="1" showInputMessage="1" showErrorMessage="1" sqref="B6:B10 B5:C5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0"/>
  <dimension ref="A2:Z37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6" customWidth="1"/>
  </cols>
  <sheetData>
    <row r="1" ht="52.5" customHeight="1"/>
    <row r="2" spans="1:26" ht="26.25" customHeight="1">
      <c r="A2" s="1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7" t="s">
        <v>4</v>
      </c>
    </row>
    <row r="3" spans="1:26" ht="15">
      <c r="A3" s="4"/>
      <c r="B3" s="5" t="s">
        <v>0</v>
      </c>
      <c r="C3" s="6"/>
      <c r="D3" s="7"/>
      <c r="E3" s="7"/>
      <c r="F3" s="7"/>
      <c r="G3" s="7"/>
      <c r="H3" s="8" t="s">
        <v>1</v>
      </c>
      <c r="I3" s="9"/>
      <c r="J3" s="9"/>
      <c r="K3" s="9"/>
      <c r="L3" s="9"/>
      <c r="M3" s="10"/>
      <c r="N3" s="5" t="s">
        <v>2</v>
      </c>
      <c r="O3" s="7"/>
      <c r="P3" s="7"/>
      <c r="Q3" s="7"/>
      <c r="R3" s="7"/>
      <c r="S3" s="11"/>
      <c r="T3" s="8" t="s">
        <v>3</v>
      </c>
      <c r="U3" s="9"/>
      <c r="V3" s="9"/>
      <c r="W3" s="9"/>
      <c r="X3" s="9"/>
      <c r="Y3" s="10"/>
      <c r="Z3" s="40"/>
    </row>
    <row r="4" spans="1:26" ht="15">
      <c r="A4" s="12"/>
      <c r="B4" s="13"/>
      <c r="C4" s="14" t="s">
        <v>5</v>
      </c>
      <c r="D4" s="15" t="s">
        <v>6</v>
      </c>
      <c r="E4" s="16"/>
      <c r="F4" s="14" t="s">
        <v>7</v>
      </c>
      <c r="G4" s="17" t="s">
        <v>8</v>
      </c>
      <c r="H4" s="18"/>
      <c r="I4" s="19" t="s">
        <v>5</v>
      </c>
      <c r="J4" s="20" t="s">
        <v>6</v>
      </c>
      <c r="K4" s="21"/>
      <c r="L4" s="22" t="s">
        <v>7</v>
      </c>
      <c r="M4" s="22" t="s">
        <v>8</v>
      </c>
      <c r="N4" s="17"/>
      <c r="O4" s="14" t="s">
        <v>5</v>
      </c>
      <c r="P4" s="15" t="s">
        <v>6</v>
      </c>
      <c r="Q4" s="23"/>
      <c r="R4" s="17" t="s">
        <v>7</v>
      </c>
      <c r="S4" s="17" t="s">
        <v>8</v>
      </c>
      <c r="T4" s="18"/>
      <c r="U4" s="19" t="s">
        <v>5</v>
      </c>
      <c r="V4" s="20" t="s">
        <v>6</v>
      </c>
      <c r="W4" s="24"/>
      <c r="X4" s="25" t="s">
        <v>7</v>
      </c>
      <c r="Y4" s="25" t="s">
        <v>8</v>
      </c>
      <c r="Z4" s="41"/>
    </row>
    <row r="5" spans="1:26" ht="15">
      <c r="A5" s="26"/>
      <c r="B5" s="27"/>
      <c r="C5" s="27"/>
      <c r="D5" s="28">
        <v>0</v>
      </c>
      <c r="E5" s="29">
        <v>0</v>
      </c>
      <c r="F5" s="28">
        <f>IF(D5=13,1,0)</f>
        <v>0</v>
      </c>
      <c r="G5" s="28">
        <f>D5-E5</f>
        <v>0</v>
      </c>
      <c r="H5" s="30" t="e">
        <f>VLOOKUP($B5,$B$6:$Y$93,1,FALSE)</f>
        <v>#N/A</v>
      </c>
      <c r="I5" s="30"/>
      <c r="J5" s="35">
        <v>0</v>
      </c>
      <c r="K5" s="35">
        <v>0</v>
      </c>
      <c r="L5" s="31">
        <f>IF(J5=13,1,0)+F5</f>
        <v>0</v>
      </c>
      <c r="M5" s="31">
        <f>G5+(J5-K5)</f>
        <v>0</v>
      </c>
      <c r="N5" s="53" t="e">
        <f>VLOOKUP($B5,$B$6:$Y$93,1,FALSE)</f>
        <v>#N/A</v>
      </c>
      <c r="O5" s="32"/>
      <c r="P5" s="28">
        <v>0</v>
      </c>
      <c r="Q5" s="28">
        <v>0</v>
      </c>
      <c r="R5" s="28">
        <f>IF(P5=13,1,0)+L5</f>
        <v>0</v>
      </c>
      <c r="S5" s="28">
        <f>M5+(P5-Q5)</f>
        <v>0</v>
      </c>
      <c r="T5" s="30" t="e">
        <f>VLOOKUP($B5,$B$6:$Y$93,1,FALSE)</f>
        <v>#N/A</v>
      </c>
      <c r="U5" s="33"/>
      <c r="V5" s="35">
        <v>0</v>
      </c>
      <c r="W5" s="35">
        <v>0</v>
      </c>
      <c r="X5" s="31">
        <f>IF(V5=13,1,0)+R5</f>
        <v>0</v>
      </c>
      <c r="Y5" s="34">
        <f>S5+(V5-W5)</f>
        <v>0</v>
      </c>
      <c r="Z5" s="52"/>
    </row>
    <row r="6" ht="15">
      <c r="A6" s="51"/>
    </row>
    <row r="7" ht="15">
      <c r="A7" s="51"/>
    </row>
    <row r="8" spans="1:2" ht="15">
      <c r="A8" s="51"/>
      <c r="B8" t="s">
        <v>9</v>
      </c>
    </row>
    <row r="9" ht="15">
      <c r="B9" t="s">
        <v>10</v>
      </c>
    </row>
    <row r="10" ht="15">
      <c r="B10" t="s">
        <v>11</v>
      </c>
    </row>
    <row r="11" ht="15">
      <c r="B11" t="s">
        <v>12</v>
      </c>
    </row>
    <row r="12" ht="15">
      <c r="B12" t="s">
        <v>13</v>
      </c>
    </row>
    <row r="13" ht="15">
      <c r="B13" t="s">
        <v>14</v>
      </c>
    </row>
    <row r="14" ht="15">
      <c r="B14" t="s">
        <v>15</v>
      </c>
    </row>
    <row r="15" ht="15">
      <c r="B15" t="s">
        <v>16</v>
      </c>
    </row>
    <row r="16" ht="15">
      <c r="B16" t="s">
        <v>17</v>
      </c>
    </row>
    <row r="17" ht="15">
      <c r="B17" t="s">
        <v>18</v>
      </c>
    </row>
    <row r="18" ht="15">
      <c r="B18" t="s">
        <v>47</v>
      </c>
    </row>
    <row r="19" ht="15">
      <c r="B19" t="s">
        <v>19</v>
      </c>
    </row>
    <row r="20" ht="15">
      <c r="B20" t="s">
        <v>20</v>
      </c>
    </row>
    <row r="21" ht="15">
      <c r="B21" t="s">
        <v>21</v>
      </c>
    </row>
    <row r="22" ht="15">
      <c r="B22" t="s">
        <v>22</v>
      </c>
    </row>
    <row r="23" ht="15">
      <c r="B23" t="s">
        <v>23</v>
      </c>
    </row>
    <row r="24" ht="15">
      <c r="B24" t="s">
        <v>24</v>
      </c>
    </row>
    <row r="25" ht="15">
      <c r="B25" t="s">
        <v>25</v>
      </c>
    </row>
    <row r="26" ht="15">
      <c r="B26" t="s">
        <v>26</v>
      </c>
    </row>
    <row r="27" ht="15">
      <c r="B27" t="s">
        <v>27</v>
      </c>
    </row>
    <row r="28" ht="15">
      <c r="B28" t="s">
        <v>28</v>
      </c>
    </row>
    <row r="29" ht="15">
      <c r="B29" t="s">
        <v>29</v>
      </c>
    </row>
    <row r="30" ht="15">
      <c r="B30" t="s">
        <v>30</v>
      </c>
    </row>
    <row r="31" ht="15">
      <c r="B31" t="s">
        <v>31</v>
      </c>
    </row>
    <row r="32" ht="15">
      <c r="B32" t="s">
        <v>32</v>
      </c>
    </row>
    <row r="33" ht="15">
      <c r="B33" t="s">
        <v>33</v>
      </c>
    </row>
    <row r="34" ht="15">
      <c r="B34" t="s">
        <v>45</v>
      </c>
    </row>
    <row r="35" ht="15">
      <c r="B35" t="s">
        <v>34</v>
      </c>
    </row>
    <row r="36" ht="15">
      <c r="B36" t="s">
        <v>50</v>
      </c>
    </row>
    <row r="37" ht="15">
      <c r="B37" t="s">
        <v>43</v>
      </c>
    </row>
  </sheetData>
  <sheetProtection/>
  <dataValidations count="1">
    <dataValidation type="list" allowBlank="1" showInputMessage="1" showErrorMessage="1" sqref="B6:B10 B5:C5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/>
  <dimension ref="A2:Z37"/>
  <sheetViews>
    <sheetView zoomScalePageLayoutView="0" workbookViewId="0" topLeftCell="A1">
      <selection activeCell="Z1" sqref="Z1"/>
    </sheetView>
  </sheetViews>
  <sheetFormatPr defaultColWidth="11.421875" defaultRowHeight="15"/>
  <cols>
    <col min="1" max="1" width="3.57421875" style="0" customWidth="1"/>
    <col min="4" max="5" width="3.00390625" style="0" customWidth="1"/>
    <col min="6" max="6" width="4.8515625" style="0" bestFit="1" customWidth="1"/>
    <col min="7" max="7" width="5.57421875" style="0" bestFit="1" customWidth="1"/>
    <col min="10" max="11" width="3.00390625" style="0" customWidth="1"/>
    <col min="12" max="12" width="4.8515625" style="0" bestFit="1" customWidth="1"/>
    <col min="13" max="13" width="5.57421875" style="0" bestFit="1" customWidth="1"/>
    <col min="16" max="17" width="3.00390625" style="0" customWidth="1"/>
    <col min="18" max="18" width="4.8515625" style="0" bestFit="1" customWidth="1"/>
    <col min="19" max="19" width="5.57421875" style="0" bestFit="1" customWidth="1"/>
    <col min="22" max="23" width="3.00390625" style="0" customWidth="1"/>
    <col min="24" max="24" width="4.8515625" style="0" bestFit="1" customWidth="1"/>
    <col min="25" max="25" width="5.57421875" style="0" bestFit="1" customWidth="1"/>
    <col min="26" max="26" width="6.7109375" style="36" customWidth="1"/>
  </cols>
  <sheetData>
    <row r="1" ht="52.5" customHeight="1"/>
    <row r="2" spans="1:26" ht="26.25" customHeight="1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7" t="s">
        <v>4</v>
      </c>
    </row>
    <row r="3" spans="1:26" ht="15">
      <c r="A3" s="4"/>
      <c r="B3" s="5" t="s">
        <v>0</v>
      </c>
      <c r="C3" s="6"/>
      <c r="D3" s="7"/>
      <c r="E3" s="7"/>
      <c r="F3" s="7"/>
      <c r="G3" s="7"/>
      <c r="H3" s="8" t="s">
        <v>1</v>
      </c>
      <c r="I3" s="9"/>
      <c r="J3" s="9"/>
      <c r="K3" s="9"/>
      <c r="L3" s="9"/>
      <c r="M3" s="10"/>
      <c r="N3" s="5" t="s">
        <v>2</v>
      </c>
      <c r="O3" s="7"/>
      <c r="P3" s="7"/>
      <c r="Q3" s="7"/>
      <c r="R3" s="7"/>
      <c r="S3" s="11"/>
      <c r="T3" s="8" t="s">
        <v>3</v>
      </c>
      <c r="U3" s="9"/>
      <c r="V3" s="9"/>
      <c r="W3" s="9"/>
      <c r="X3" s="9"/>
      <c r="Y3" s="10"/>
      <c r="Z3" s="40"/>
    </row>
    <row r="4" spans="1:26" ht="15">
      <c r="A4" s="12"/>
      <c r="B4" s="13"/>
      <c r="C4" s="14" t="s">
        <v>5</v>
      </c>
      <c r="D4" s="15" t="s">
        <v>6</v>
      </c>
      <c r="E4" s="16"/>
      <c r="F4" s="14" t="s">
        <v>7</v>
      </c>
      <c r="G4" s="17" t="s">
        <v>8</v>
      </c>
      <c r="H4" s="18"/>
      <c r="I4" s="19" t="s">
        <v>5</v>
      </c>
      <c r="J4" s="20" t="s">
        <v>6</v>
      </c>
      <c r="K4" s="21"/>
      <c r="L4" s="22" t="s">
        <v>7</v>
      </c>
      <c r="M4" s="22" t="s">
        <v>8</v>
      </c>
      <c r="N4" s="17"/>
      <c r="O4" s="14" t="s">
        <v>5</v>
      </c>
      <c r="P4" s="15" t="s">
        <v>6</v>
      </c>
      <c r="Q4" s="23"/>
      <c r="R4" s="17" t="s">
        <v>7</v>
      </c>
      <c r="S4" s="17" t="s">
        <v>8</v>
      </c>
      <c r="T4" s="18"/>
      <c r="U4" s="19" t="s">
        <v>5</v>
      </c>
      <c r="V4" s="20" t="s">
        <v>6</v>
      </c>
      <c r="W4" s="24"/>
      <c r="X4" s="25" t="s">
        <v>7</v>
      </c>
      <c r="Y4" s="25" t="s">
        <v>8</v>
      </c>
      <c r="Z4" s="41"/>
    </row>
    <row r="5" spans="1:26" ht="15">
      <c r="A5" s="26"/>
      <c r="B5" s="27"/>
      <c r="C5" s="27"/>
      <c r="D5" s="28">
        <v>0</v>
      </c>
      <c r="E5" s="29">
        <v>0</v>
      </c>
      <c r="F5" s="28">
        <f>IF(D5=13,1,0)</f>
        <v>0</v>
      </c>
      <c r="G5" s="28">
        <f>D5-E5</f>
        <v>0</v>
      </c>
      <c r="H5" s="30" t="e">
        <f>VLOOKUP($B5,$B$6:$Y$93,1,FALSE)</f>
        <v>#N/A</v>
      </c>
      <c r="I5" s="30"/>
      <c r="J5" s="35">
        <v>0</v>
      </c>
      <c r="K5" s="35">
        <v>0</v>
      </c>
      <c r="L5" s="31">
        <f>IF(J5=13,1,0)+F5</f>
        <v>0</v>
      </c>
      <c r="M5" s="31">
        <f>G5+(J5-K5)</f>
        <v>0</v>
      </c>
      <c r="N5" s="53" t="e">
        <f>VLOOKUP($B5,$B$6:$Y$93,1,FALSE)</f>
        <v>#N/A</v>
      </c>
      <c r="O5" s="32"/>
      <c r="P5" s="28">
        <v>0</v>
      </c>
      <c r="Q5" s="28">
        <v>0</v>
      </c>
      <c r="R5" s="28">
        <f>IF(P5=13,1,0)+L5</f>
        <v>0</v>
      </c>
      <c r="S5" s="28">
        <f>M5+(P5-Q5)</f>
        <v>0</v>
      </c>
      <c r="T5" s="30" t="e">
        <f>VLOOKUP($B5,$B$6:$Y$93,1,FALSE)</f>
        <v>#N/A</v>
      </c>
      <c r="U5" s="33"/>
      <c r="V5" s="35">
        <v>0</v>
      </c>
      <c r="W5" s="35">
        <v>0</v>
      </c>
      <c r="X5" s="31">
        <f>IF(V5=13,1,0)+R5</f>
        <v>0</v>
      </c>
      <c r="Y5" s="34">
        <f>S5+(V5-W5)</f>
        <v>0</v>
      </c>
      <c r="Z5" s="52"/>
    </row>
    <row r="6" ht="15">
      <c r="A6" s="51"/>
    </row>
    <row r="7" ht="15">
      <c r="A7" s="51"/>
    </row>
    <row r="8" spans="1:2" ht="15">
      <c r="A8" s="51"/>
      <c r="B8" t="s">
        <v>9</v>
      </c>
    </row>
    <row r="9" ht="15">
      <c r="B9" t="s">
        <v>10</v>
      </c>
    </row>
    <row r="10" ht="15">
      <c r="B10" t="s">
        <v>11</v>
      </c>
    </row>
    <row r="11" ht="15">
      <c r="B11" t="s">
        <v>12</v>
      </c>
    </row>
    <row r="12" ht="15">
      <c r="B12" t="s">
        <v>13</v>
      </c>
    </row>
    <row r="13" ht="15">
      <c r="B13" t="s">
        <v>14</v>
      </c>
    </row>
    <row r="14" ht="15">
      <c r="B14" t="s">
        <v>15</v>
      </c>
    </row>
    <row r="15" ht="15">
      <c r="B15" t="s">
        <v>16</v>
      </c>
    </row>
    <row r="16" ht="15">
      <c r="B16" t="s">
        <v>17</v>
      </c>
    </row>
    <row r="17" ht="15">
      <c r="B17" t="s">
        <v>18</v>
      </c>
    </row>
    <row r="18" ht="15">
      <c r="B18" t="s">
        <v>47</v>
      </c>
    </row>
    <row r="19" ht="15">
      <c r="B19" t="s">
        <v>19</v>
      </c>
    </row>
    <row r="20" ht="15">
      <c r="B20" t="s">
        <v>20</v>
      </c>
    </row>
    <row r="21" ht="15">
      <c r="B21" t="s">
        <v>21</v>
      </c>
    </row>
    <row r="22" ht="15">
      <c r="B22" t="s">
        <v>22</v>
      </c>
    </row>
    <row r="23" ht="15">
      <c r="B23" t="s">
        <v>23</v>
      </c>
    </row>
    <row r="24" ht="15">
      <c r="B24" t="s">
        <v>24</v>
      </c>
    </row>
    <row r="25" ht="15">
      <c r="B25" t="s">
        <v>25</v>
      </c>
    </row>
    <row r="26" ht="15">
      <c r="B26" t="s">
        <v>26</v>
      </c>
    </row>
    <row r="27" ht="15">
      <c r="B27" t="s">
        <v>27</v>
      </c>
    </row>
    <row r="28" ht="15">
      <c r="B28" t="s">
        <v>28</v>
      </c>
    </row>
    <row r="29" ht="15">
      <c r="B29" t="s">
        <v>29</v>
      </c>
    </row>
    <row r="30" ht="15">
      <c r="B30" t="s">
        <v>30</v>
      </c>
    </row>
    <row r="31" ht="15">
      <c r="B31" t="s">
        <v>31</v>
      </c>
    </row>
    <row r="32" ht="15">
      <c r="B32" t="s">
        <v>32</v>
      </c>
    </row>
    <row r="33" ht="15">
      <c r="B33" t="s">
        <v>33</v>
      </c>
    </row>
    <row r="34" ht="15">
      <c r="B34" t="s">
        <v>45</v>
      </c>
    </row>
    <row r="35" ht="15">
      <c r="B35" t="s">
        <v>34</v>
      </c>
    </row>
    <row r="36" ht="15">
      <c r="B36" t="s">
        <v>50</v>
      </c>
    </row>
    <row r="37" ht="15">
      <c r="B37" t="s">
        <v>43</v>
      </c>
    </row>
  </sheetData>
  <sheetProtection/>
  <dataValidations count="1">
    <dataValidation type="list" allowBlank="1" showInputMessage="1" showErrorMessage="1" sqref="B6:B10 B5:C5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Hambrunner, Robert 12</cp:lastModifiedBy>
  <cp:lastPrinted>2015-11-15T16:36:52Z</cp:lastPrinted>
  <dcterms:created xsi:type="dcterms:W3CDTF">2015-06-28T11:05:36Z</dcterms:created>
  <dcterms:modified xsi:type="dcterms:W3CDTF">2015-12-30T07:50:05Z</dcterms:modified>
  <cp:category/>
  <cp:version/>
  <cp:contentType/>
  <cp:contentStatus/>
</cp:coreProperties>
</file>