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0" yWindow="30" windowWidth="15480" windowHeight="7560" tabRatio="678" firstSheet="4" activeTab="10"/>
  </bookViews>
  <sheets>
    <sheet name="Februar2011" sheetId="1" r:id="rId1"/>
    <sheet name="März2011" sheetId="2" r:id="rId2"/>
    <sheet name="April2011" sheetId="3" r:id="rId3"/>
    <sheet name="Mai2011" sheetId="4" r:id="rId4"/>
    <sheet name="Juni2011" sheetId="5" r:id="rId5"/>
    <sheet name="Juli2011" sheetId="6" r:id="rId6"/>
    <sheet name="August2011" sheetId="7" r:id="rId7"/>
    <sheet name="September2011" sheetId="8" r:id="rId8"/>
    <sheet name="Oktober2011" sheetId="9" r:id="rId9"/>
    <sheet name="November2011" sheetId="10" r:id="rId10"/>
    <sheet name="Gesamt2011" sheetId="11" r:id="rId11"/>
  </sheets>
  <definedNames/>
  <calcPr fullCalcOnLoad="1"/>
</workbook>
</file>

<file path=xl/sharedStrings.xml><?xml version="1.0" encoding="utf-8"?>
<sst xmlns="http://schemas.openxmlformats.org/spreadsheetml/2006/main" count="1191" uniqueCount="64">
  <si>
    <t>Runde 2</t>
  </si>
  <si>
    <t>Runde 3</t>
  </si>
  <si>
    <t>Runde 4</t>
  </si>
  <si>
    <t>Punkte</t>
  </si>
  <si>
    <t>Rang</t>
  </si>
  <si>
    <t>Spiel</t>
  </si>
  <si>
    <t>Siege</t>
  </si>
  <si>
    <t>Gegner</t>
  </si>
  <si>
    <t>Edwin</t>
  </si>
  <si>
    <t>Peter</t>
  </si>
  <si>
    <t>Tobi</t>
  </si>
  <si>
    <t>Sabrina</t>
  </si>
  <si>
    <t>Gerald</t>
  </si>
  <si>
    <t>Robert H.</t>
  </si>
  <si>
    <t>Robert E.</t>
  </si>
  <si>
    <t>Werner</t>
  </si>
  <si>
    <t>Runde1</t>
  </si>
  <si>
    <t>Tabelle</t>
  </si>
  <si>
    <t>Manfred</t>
  </si>
  <si>
    <t>Robert</t>
  </si>
  <si>
    <t>Rudi</t>
  </si>
  <si>
    <t>Rosi</t>
  </si>
  <si>
    <t>Walburga</t>
  </si>
  <si>
    <t>Dietmar</t>
  </si>
  <si>
    <t>Adriaan</t>
  </si>
  <si>
    <t>Vereinsmeisterschaft Seebouler Februar 2011</t>
  </si>
  <si>
    <t>Vereinsmeisterschaft Seebouler März 2011</t>
  </si>
  <si>
    <t>Vereinsmeisterschaft Seebouler April 2011</t>
  </si>
  <si>
    <t>Vereinsmeisterschaft Seebouler Mai 2011</t>
  </si>
  <si>
    <t>Vereinsmeisterschaft Seebouler Juni 2011</t>
  </si>
  <si>
    <t>Vereinsmeisterschaft Seebouler Juli 2011</t>
  </si>
  <si>
    <t>Vereinsmeisterschaft Seebouler August 2011</t>
  </si>
  <si>
    <t>Vereinsmeisterschaft Seebouler September 2011</t>
  </si>
  <si>
    <t>Vereinsmeisterschaft Seebouler Oktober 2011</t>
  </si>
  <si>
    <t>Gabi</t>
  </si>
  <si>
    <t>Thorsten</t>
  </si>
  <si>
    <t>Adiraan</t>
  </si>
  <si>
    <t>frei</t>
  </si>
  <si>
    <t xml:space="preserve">Robert </t>
  </si>
  <si>
    <t>Udo</t>
  </si>
  <si>
    <t>Marcel</t>
  </si>
  <si>
    <t>Maria</t>
  </si>
  <si>
    <t>Dieter</t>
  </si>
  <si>
    <t>Carola</t>
  </si>
  <si>
    <t>Berthold</t>
  </si>
  <si>
    <t>Robert H</t>
  </si>
  <si>
    <t>Werber</t>
  </si>
  <si>
    <t>Tim</t>
  </si>
  <si>
    <t>Schandin</t>
  </si>
  <si>
    <t>Puschel</t>
  </si>
  <si>
    <t>Patrick</t>
  </si>
  <si>
    <t>Gerald Füchse</t>
  </si>
  <si>
    <t>Sascha</t>
  </si>
  <si>
    <t>Kristin</t>
  </si>
  <si>
    <t>Peppi</t>
  </si>
  <si>
    <t>Gerd</t>
  </si>
  <si>
    <t xml:space="preserve">Gerd </t>
  </si>
  <si>
    <t>Gerlad Füchse</t>
  </si>
  <si>
    <t>Garald Füchse</t>
  </si>
  <si>
    <t>Martin</t>
  </si>
  <si>
    <t>Roland</t>
  </si>
  <si>
    <t>Reiner</t>
  </si>
  <si>
    <t>Bertl</t>
  </si>
  <si>
    <t>Ewdin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</si>
</sst>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1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Continuous" vertical="center"/>
    </xf>
    <xf numFmtId="0" fontId="2" fillId="34" borderId="14" xfId="0" applyFont="1" applyFill="1" applyBorder="1" applyAlignment="1">
      <alignment horizontal="centerContinuous" vertical="center"/>
    </xf>
    <xf numFmtId="0" fontId="2" fillId="34" borderId="15" xfId="0" applyFont="1" applyFill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4" fillId="33" borderId="16" xfId="0" applyFont="1" applyFill="1" applyBorder="1" applyAlignment="1">
      <alignment horizontal="centerContinuous" vertical="center"/>
    </xf>
    <xf numFmtId="0" fontId="4" fillId="35" borderId="16" xfId="0" applyFont="1" applyFill="1" applyBorder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Continuous" vertical="center"/>
    </xf>
    <xf numFmtId="0" fontId="3" fillId="33" borderId="17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33" borderId="12" xfId="0" applyNumberFormat="1" applyFont="1" applyFill="1" applyBorder="1" applyAlignment="1">
      <alignment horizontal="left"/>
    </xf>
    <xf numFmtId="0" fontId="2" fillId="34" borderId="16" xfId="0" applyFont="1" applyFill="1" applyBorder="1" applyAlignment="1">
      <alignment horizontal="centerContinuous" vertical="center"/>
    </xf>
    <xf numFmtId="0" fontId="2" fillId="34" borderId="1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Continuous" vertical="center"/>
    </xf>
    <xf numFmtId="0" fontId="4" fillId="33" borderId="1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0" xfId="0" applyNumberFormat="1" applyFont="1" applyFill="1" applyAlignment="1">
      <alignment horizontal="center"/>
    </xf>
    <xf numFmtId="2" fontId="0" fillId="0" borderId="12" xfId="0" applyNumberFormat="1" applyFont="1" applyFill="1" applyBorder="1" applyAlignment="1">
      <alignment horizontal="left"/>
    </xf>
    <xf numFmtId="0" fontId="0" fillId="0" borderId="20" xfId="0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4" fillId="33" borderId="19" xfId="0" applyFont="1" applyFill="1" applyBorder="1" applyAlignment="1">
      <alignment horizontal="centerContinuous" vertical="center"/>
    </xf>
    <xf numFmtId="0" fontId="4" fillId="33" borderId="17" xfId="0" applyFont="1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0" fontId="4" fillId="35" borderId="19" xfId="0" applyFont="1" applyFill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left"/>
    </xf>
    <xf numFmtId="0" fontId="0" fillId="36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2" fontId="0" fillId="36" borderId="12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16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24</v>
      </c>
      <c r="C4" s="28" t="s">
        <v>10</v>
      </c>
      <c r="D4" s="25">
        <v>13</v>
      </c>
      <c r="E4" s="53">
        <v>8</v>
      </c>
      <c r="F4" s="25">
        <f aca="true" t="shared" si="0" ref="F4:F16">IF(D4=13,1,0)</f>
        <v>1</v>
      </c>
      <c r="G4" s="25">
        <f aca="true" t="shared" si="1" ref="G4:G16">D4-E4</f>
        <v>5</v>
      </c>
      <c r="H4" s="31" t="s">
        <v>24</v>
      </c>
      <c r="I4" s="31" t="s">
        <v>22</v>
      </c>
      <c r="J4" s="30">
        <v>13</v>
      </c>
      <c r="K4" s="30">
        <v>4</v>
      </c>
      <c r="L4" s="30">
        <f aca="true" t="shared" si="2" ref="L4:L16">IF(J4=13,1,0)+F4</f>
        <v>2</v>
      </c>
      <c r="M4" s="30">
        <f aca="true" t="shared" si="3" ref="M4:M16">G4+(J4-K4)</f>
        <v>14</v>
      </c>
      <c r="N4" s="28" t="s">
        <v>24</v>
      </c>
      <c r="O4" s="25" t="s">
        <v>19</v>
      </c>
      <c r="P4" s="25">
        <v>13</v>
      </c>
      <c r="Q4" s="25">
        <v>4</v>
      </c>
      <c r="R4" s="25">
        <f aca="true" t="shared" si="4" ref="R4:R16">IF(P4=13,1,0)+L4</f>
        <v>3</v>
      </c>
      <c r="S4" s="25">
        <f aca="true" t="shared" si="5" ref="S4:S16">M4+(P4-Q4)</f>
        <v>23</v>
      </c>
      <c r="T4" s="31" t="s">
        <v>24</v>
      </c>
      <c r="U4" s="29" t="s">
        <v>20</v>
      </c>
      <c r="V4" s="30">
        <v>13</v>
      </c>
      <c r="W4" s="30">
        <v>12</v>
      </c>
      <c r="X4" s="30">
        <f aca="true" t="shared" si="6" ref="X4:X16">IF(V4=13,1,0)+R4</f>
        <v>4</v>
      </c>
      <c r="Y4" s="30">
        <f aca="true" t="shared" si="7" ref="Y4:Y16">S4+(V4-W4)</f>
        <v>24</v>
      </c>
    </row>
    <row r="5" spans="1:25" ht="13.5" customHeight="1">
      <c r="A5" s="5">
        <v>2</v>
      </c>
      <c r="B5" s="32" t="s">
        <v>18</v>
      </c>
      <c r="C5" s="28" t="s">
        <v>9</v>
      </c>
      <c r="D5" s="25">
        <v>13</v>
      </c>
      <c r="E5" s="25">
        <v>2</v>
      </c>
      <c r="F5" s="25">
        <f t="shared" si="0"/>
        <v>1</v>
      </c>
      <c r="G5" s="25">
        <f t="shared" si="1"/>
        <v>11</v>
      </c>
      <c r="H5" s="42" t="s">
        <v>18</v>
      </c>
      <c r="I5" s="31" t="s">
        <v>15</v>
      </c>
      <c r="J5" s="30">
        <v>11</v>
      </c>
      <c r="K5" s="30">
        <v>13</v>
      </c>
      <c r="L5" s="30">
        <f t="shared" si="2"/>
        <v>1</v>
      </c>
      <c r="M5" s="30">
        <f t="shared" si="3"/>
        <v>9</v>
      </c>
      <c r="N5" s="32" t="s">
        <v>18</v>
      </c>
      <c r="O5" s="25" t="s">
        <v>11</v>
      </c>
      <c r="P5" s="25">
        <v>13</v>
      </c>
      <c r="Q5" s="25">
        <v>8</v>
      </c>
      <c r="R5" s="25">
        <f t="shared" si="4"/>
        <v>2</v>
      </c>
      <c r="S5" s="25">
        <f t="shared" si="5"/>
        <v>14</v>
      </c>
      <c r="T5" s="42" t="s">
        <v>18</v>
      </c>
      <c r="U5" s="29" t="s">
        <v>15</v>
      </c>
      <c r="V5" s="30">
        <v>13</v>
      </c>
      <c r="W5" s="30">
        <v>11</v>
      </c>
      <c r="X5" s="30">
        <f t="shared" si="6"/>
        <v>3</v>
      </c>
      <c r="Y5" s="30">
        <f t="shared" si="7"/>
        <v>16</v>
      </c>
    </row>
    <row r="6" spans="1:25" ht="13.5" customHeight="1">
      <c r="A6" s="5">
        <v>3</v>
      </c>
      <c r="B6" s="28" t="s">
        <v>20</v>
      </c>
      <c r="C6" s="28" t="s">
        <v>23</v>
      </c>
      <c r="D6" s="25">
        <v>13</v>
      </c>
      <c r="E6" s="25">
        <v>11</v>
      </c>
      <c r="F6" s="25">
        <f t="shared" si="0"/>
        <v>1</v>
      </c>
      <c r="G6" s="25">
        <f t="shared" si="1"/>
        <v>2</v>
      </c>
      <c r="H6" s="31" t="s">
        <v>20</v>
      </c>
      <c r="I6" s="31" t="s">
        <v>23</v>
      </c>
      <c r="J6" s="30">
        <v>13</v>
      </c>
      <c r="K6" s="30">
        <v>5</v>
      </c>
      <c r="L6" s="30">
        <f t="shared" si="2"/>
        <v>2</v>
      </c>
      <c r="M6" s="30">
        <f t="shared" si="3"/>
        <v>10</v>
      </c>
      <c r="N6" s="28" t="s">
        <v>20</v>
      </c>
      <c r="O6" s="25" t="s">
        <v>15</v>
      </c>
      <c r="P6" s="25">
        <v>13</v>
      </c>
      <c r="Q6" s="25">
        <v>9</v>
      </c>
      <c r="R6" s="25">
        <f t="shared" si="4"/>
        <v>3</v>
      </c>
      <c r="S6" s="25">
        <f t="shared" si="5"/>
        <v>14</v>
      </c>
      <c r="T6" s="31" t="s">
        <v>20</v>
      </c>
      <c r="U6" s="29" t="s">
        <v>24</v>
      </c>
      <c r="V6" s="30">
        <v>12</v>
      </c>
      <c r="W6" s="30">
        <v>13</v>
      </c>
      <c r="X6" s="30">
        <f t="shared" si="6"/>
        <v>3</v>
      </c>
      <c r="Y6" s="30">
        <f t="shared" si="7"/>
        <v>13</v>
      </c>
    </row>
    <row r="7" spans="1:25" ht="13.5" customHeight="1">
      <c r="A7" s="5">
        <v>4</v>
      </c>
      <c r="B7" s="28" t="s">
        <v>9</v>
      </c>
      <c r="C7" s="28" t="s">
        <v>18</v>
      </c>
      <c r="D7" s="25">
        <v>2</v>
      </c>
      <c r="E7" s="26">
        <v>13</v>
      </c>
      <c r="F7" s="25">
        <f t="shared" si="0"/>
        <v>0</v>
      </c>
      <c r="G7" s="25">
        <f t="shared" si="1"/>
        <v>-11</v>
      </c>
      <c r="H7" s="31" t="s">
        <v>9</v>
      </c>
      <c r="I7" s="31" t="s">
        <v>37</v>
      </c>
      <c r="J7" s="30">
        <v>13</v>
      </c>
      <c r="K7" s="30">
        <v>7</v>
      </c>
      <c r="L7" s="30">
        <f t="shared" si="2"/>
        <v>1</v>
      </c>
      <c r="M7" s="30">
        <f t="shared" si="3"/>
        <v>-5</v>
      </c>
      <c r="N7" s="28" t="s">
        <v>9</v>
      </c>
      <c r="O7" s="25" t="s">
        <v>22</v>
      </c>
      <c r="P7" s="25">
        <v>13</v>
      </c>
      <c r="Q7" s="25">
        <v>8</v>
      </c>
      <c r="R7" s="25">
        <f t="shared" si="4"/>
        <v>2</v>
      </c>
      <c r="S7" s="25">
        <f t="shared" si="5"/>
        <v>0</v>
      </c>
      <c r="T7" s="31" t="s">
        <v>9</v>
      </c>
      <c r="U7" s="29" t="s">
        <v>35</v>
      </c>
      <c r="V7" s="30">
        <v>13</v>
      </c>
      <c r="W7" s="30">
        <v>6</v>
      </c>
      <c r="X7" s="30">
        <f t="shared" si="6"/>
        <v>3</v>
      </c>
      <c r="Y7" s="30">
        <f t="shared" si="7"/>
        <v>7</v>
      </c>
    </row>
    <row r="8" spans="1:25" ht="13.5" customHeight="1">
      <c r="A8" s="5">
        <v>5</v>
      </c>
      <c r="B8" s="28" t="s">
        <v>10</v>
      </c>
      <c r="C8" s="28" t="s">
        <v>36</v>
      </c>
      <c r="D8" s="25">
        <v>8</v>
      </c>
      <c r="E8" s="25">
        <v>13</v>
      </c>
      <c r="F8" s="25">
        <f t="shared" si="0"/>
        <v>0</v>
      </c>
      <c r="G8" s="25">
        <f t="shared" si="1"/>
        <v>-5</v>
      </c>
      <c r="H8" s="31" t="s">
        <v>10</v>
      </c>
      <c r="I8" s="31" t="s">
        <v>21</v>
      </c>
      <c r="J8" s="30">
        <v>13</v>
      </c>
      <c r="K8" s="30">
        <v>9</v>
      </c>
      <c r="L8" s="30">
        <f t="shared" si="2"/>
        <v>1</v>
      </c>
      <c r="M8" s="30">
        <f t="shared" si="3"/>
        <v>-1</v>
      </c>
      <c r="N8" s="28" t="s">
        <v>10</v>
      </c>
      <c r="O8" s="25" t="s">
        <v>35</v>
      </c>
      <c r="P8" s="25">
        <v>13</v>
      </c>
      <c r="Q8" s="25">
        <v>11</v>
      </c>
      <c r="R8" s="25">
        <f t="shared" si="4"/>
        <v>2</v>
      </c>
      <c r="S8" s="25">
        <f t="shared" si="5"/>
        <v>1</v>
      </c>
      <c r="T8" s="31" t="s">
        <v>10</v>
      </c>
      <c r="U8" s="29" t="s">
        <v>19</v>
      </c>
      <c r="V8" s="30">
        <v>13</v>
      </c>
      <c r="W8" s="30">
        <v>11</v>
      </c>
      <c r="X8" s="30">
        <f t="shared" si="6"/>
        <v>3</v>
      </c>
      <c r="Y8" s="30">
        <f t="shared" si="7"/>
        <v>3</v>
      </c>
    </row>
    <row r="9" spans="1:25" ht="13.5" customHeight="1">
      <c r="A9" s="5">
        <v>6</v>
      </c>
      <c r="B9" s="28" t="s">
        <v>15</v>
      </c>
      <c r="C9" s="28" t="s">
        <v>34</v>
      </c>
      <c r="D9" s="25">
        <v>13</v>
      </c>
      <c r="E9" s="25">
        <v>5</v>
      </c>
      <c r="F9" s="25">
        <f t="shared" si="0"/>
        <v>1</v>
      </c>
      <c r="G9" s="25">
        <f t="shared" si="1"/>
        <v>8</v>
      </c>
      <c r="H9" s="31" t="s">
        <v>15</v>
      </c>
      <c r="I9" s="31" t="s">
        <v>18</v>
      </c>
      <c r="J9" s="30">
        <v>13</v>
      </c>
      <c r="K9" s="30">
        <v>11</v>
      </c>
      <c r="L9" s="30">
        <f t="shared" si="2"/>
        <v>2</v>
      </c>
      <c r="M9" s="30">
        <f t="shared" si="3"/>
        <v>10</v>
      </c>
      <c r="N9" s="28" t="s">
        <v>15</v>
      </c>
      <c r="O9" s="25" t="s">
        <v>20</v>
      </c>
      <c r="P9" s="25">
        <v>9</v>
      </c>
      <c r="Q9" s="25">
        <v>13</v>
      </c>
      <c r="R9" s="25">
        <f t="shared" si="4"/>
        <v>2</v>
      </c>
      <c r="S9" s="25">
        <f t="shared" si="5"/>
        <v>6</v>
      </c>
      <c r="T9" s="31" t="s">
        <v>15</v>
      </c>
      <c r="U9" s="29" t="s">
        <v>18</v>
      </c>
      <c r="V9" s="30">
        <v>11</v>
      </c>
      <c r="W9" s="30">
        <v>13</v>
      </c>
      <c r="X9" s="30">
        <f t="shared" si="6"/>
        <v>2</v>
      </c>
      <c r="Y9" s="30">
        <f t="shared" si="7"/>
        <v>4</v>
      </c>
    </row>
    <row r="10" spans="1:25" ht="13.5" customHeight="1">
      <c r="A10" s="5">
        <v>7</v>
      </c>
      <c r="B10" s="52" t="s">
        <v>19</v>
      </c>
      <c r="C10" s="28" t="s">
        <v>21</v>
      </c>
      <c r="D10" s="26">
        <v>13</v>
      </c>
      <c r="E10" s="26">
        <v>6</v>
      </c>
      <c r="F10" s="25">
        <f t="shared" si="0"/>
        <v>1</v>
      </c>
      <c r="G10" s="25">
        <f t="shared" si="1"/>
        <v>7</v>
      </c>
      <c r="H10" s="31" t="s">
        <v>19</v>
      </c>
      <c r="I10" s="31" t="s">
        <v>35</v>
      </c>
      <c r="J10" s="30">
        <v>13</v>
      </c>
      <c r="K10" s="30">
        <v>8</v>
      </c>
      <c r="L10" s="30">
        <f t="shared" si="2"/>
        <v>2</v>
      </c>
      <c r="M10" s="30">
        <f t="shared" si="3"/>
        <v>12</v>
      </c>
      <c r="N10" s="28" t="s">
        <v>19</v>
      </c>
      <c r="O10" s="25" t="s">
        <v>24</v>
      </c>
      <c r="P10" s="25">
        <v>4</v>
      </c>
      <c r="Q10" s="25">
        <v>13</v>
      </c>
      <c r="R10" s="25">
        <f t="shared" si="4"/>
        <v>2</v>
      </c>
      <c r="S10" s="25">
        <f t="shared" si="5"/>
        <v>3</v>
      </c>
      <c r="T10" s="31" t="s">
        <v>19</v>
      </c>
      <c r="U10" s="29" t="s">
        <v>10</v>
      </c>
      <c r="V10" s="30">
        <v>11</v>
      </c>
      <c r="W10" s="30">
        <v>13</v>
      </c>
      <c r="X10" s="30">
        <f t="shared" si="6"/>
        <v>2</v>
      </c>
      <c r="Y10" s="30">
        <f t="shared" si="7"/>
        <v>1</v>
      </c>
    </row>
    <row r="11" spans="1:25" ht="13.5" customHeight="1">
      <c r="A11" s="5">
        <v>8</v>
      </c>
      <c r="B11" s="28" t="s">
        <v>11</v>
      </c>
      <c r="C11" s="28" t="s">
        <v>35</v>
      </c>
      <c r="D11" s="26">
        <v>5</v>
      </c>
      <c r="E11" s="26">
        <v>13</v>
      </c>
      <c r="F11" s="25">
        <f t="shared" si="0"/>
        <v>0</v>
      </c>
      <c r="G11" s="25">
        <f t="shared" si="1"/>
        <v>-8</v>
      </c>
      <c r="H11" s="31" t="s">
        <v>11</v>
      </c>
      <c r="I11" s="31" t="s">
        <v>34</v>
      </c>
      <c r="J11" s="30">
        <v>13</v>
      </c>
      <c r="K11" s="30">
        <v>1</v>
      </c>
      <c r="L11" s="30">
        <f t="shared" si="2"/>
        <v>1</v>
      </c>
      <c r="M11" s="30">
        <f t="shared" si="3"/>
        <v>4</v>
      </c>
      <c r="N11" s="28" t="s">
        <v>11</v>
      </c>
      <c r="O11" s="25" t="s">
        <v>18</v>
      </c>
      <c r="P11" s="25">
        <v>8</v>
      </c>
      <c r="Q11" s="25">
        <v>13</v>
      </c>
      <c r="R11" s="25">
        <f t="shared" si="4"/>
        <v>1</v>
      </c>
      <c r="S11" s="25">
        <f t="shared" si="5"/>
        <v>-1</v>
      </c>
      <c r="T11" s="31" t="s">
        <v>11</v>
      </c>
      <c r="U11" s="29" t="s">
        <v>22</v>
      </c>
      <c r="V11" s="30">
        <v>13</v>
      </c>
      <c r="W11" s="30">
        <v>11</v>
      </c>
      <c r="X11" s="30">
        <f t="shared" si="6"/>
        <v>2</v>
      </c>
      <c r="Y11" s="30">
        <f t="shared" si="7"/>
        <v>1</v>
      </c>
    </row>
    <row r="12" spans="1:25" ht="13.5" customHeight="1">
      <c r="A12" s="5">
        <v>9</v>
      </c>
      <c r="B12" s="28" t="s">
        <v>21</v>
      </c>
      <c r="C12" s="28" t="s">
        <v>19</v>
      </c>
      <c r="D12" s="25">
        <v>6</v>
      </c>
      <c r="E12" s="25">
        <v>13</v>
      </c>
      <c r="F12" s="25">
        <f t="shared" si="0"/>
        <v>0</v>
      </c>
      <c r="G12" s="25">
        <f t="shared" si="1"/>
        <v>-7</v>
      </c>
      <c r="H12" s="31" t="s">
        <v>21</v>
      </c>
      <c r="I12" s="31" t="s">
        <v>10</v>
      </c>
      <c r="J12" s="30">
        <v>9</v>
      </c>
      <c r="K12" s="30">
        <v>13</v>
      </c>
      <c r="L12" s="30">
        <f t="shared" si="2"/>
        <v>0</v>
      </c>
      <c r="M12" s="30">
        <f t="shared" si="3"/>
        <v>-11</v>
      </c>
      <c r="N12" s="28" t="s">
        <v>21</v>
      </c>
      <c r="O12" s="25" t="s">
        <v>23</v>
      </c>
      <c r="P12" s="25">
        <v>13</v>
      </c>
      <c r="Q12" s="25">
        <v>12</v>
      </c>
      <c r="R12" s="25">
        <f t="shared" si="4"/>
        <v>1</v>
      </c>
      <c r="S12" s="25">
        <f t="shared" si="5"/>
        <v>-10</v>
      </c>
      <c r="T12" s="31" t="s">
        <v>21</v>
      </c>
      <c r="U12" s="29" t="s">
        <v>34</v>
      </c>
      <c r="V12" s="30">
        <v>13</v>
      </c>
      <c r="W12" s="30">
        <v>4</v>
      </c>
      <c r="X12" s="30">
        <f t="shared" si="6"/>
        <v>2</v>
      </c>
      <c r="Y12" s="30">
        <f t="shared" si="7"/>
        <v>-1</v>
      </c>
    </row>
    <row r="13" spans="1:25" ht="13.5" customHeight="1">
      <c r="A13" s="5">
        <v>10</v>
      </c>
      <c r="B13" s="28" t="s">
        <v>23</v>
      </c>
      <c r="C13" s="28" t="s">
        <v>20</v>
      </c>
      <c r="D13" s="25">
        <v>11</v>
      </c>
      <c r="E13" s="25">
        <v>13</v>
      </c>
      <c r="F13" s="25">
        <f t="shared" si="0"/>
        <v>0</v>
      </c>
      <c r="G13" s="25">
        <f t="shared" si="1"/>
        <v>-2</v>
      </c>
      <c r="H13" s="31" t="s">
        <v>23</v>
      </c>
      <c r="I13" s="31" t="s">
        <v>20</v>
      </c>
      <c r="J13" s="30">
        <v>5</v>
      </c>
      <c r="K13" s="30">
        <v>13</v>
      </c>
      <c r="L13" s="30">
        <f t="shared" si="2"/>
        <v>0</v>
      </c>
      <c r="M13" s="30">
        <f t="shared" si="3"/>
        <v>-10</v>
      </c>
      <c r="N13" s="28" t="s">
        <v>23</v>
      </c>
      <c r="O13" s="25" t="s">
        <v>21</v>
      </c>
      <c r="P13" s="25">
        <v>12</v>
      </c>
      <c r="Q13" s="25">
        <v>13</v>
      </c>
      <c r="R13" s="25">
        <f t="shared" si="4"/>
        <v>0</v>
      </c>
      <c r="S13" s="25">
        <f t="shared" si="5"/>
        <v>-11</v>
      </c>
      <c r="T13" s="31" t="s">
        <v>23</v>
      </c>
      <c r="U13" s="29" t="s">
        <v>37</v>
      </c>
      <c r="V13" s="30">
        <v>13</v>
      </c>
      <c r="W13" s="30">
        <v>7</v>
      </c>
      <c r="X13" s="30">
        <f t="shared" si="6"/>
        <v>1</v>
      </c>
      <c r="Y13" s="30">
        <f t="shared" si="7"/>
        <v>-5</v>
      </c>
    </row>
    <row r="14" spans="1:25" ht="13.5" customHeight="1">
      <c r="A14" s="5">
        <v>11</v>
      </c>
      <c r="B14" s="28" t="s">
        <v>35</v>
      </c>
      <c r="C14" s="28" t="s">
        <v>11</v>
      </c>
      <c r="D14" s="25">
        <v>13</v>
      </c>
      <c r="E14" s="25">
        <v>5</v>
      </c>
      <c r="F14" s="25">
        <f t="shared" si="0"/>
        <v>1</v>
      </c>
      <c r="G14" s="25">
        <f t="shared" si="1"/>
        <v>8</v>
      </c>
      <c r="H14" s="31" t="s">
        <v>35</v>
      </c>
      <c r="I14" s="31" t="s">
        <v>19</v>
      </c>
      <c r="J14" s="30">
        <v>8</v>
      </c>
      <c r="K14" s="30">
        <v>13</v>
      </c>
      <c r="L14" s="30">
        <f t="shared" si="2"/>
        <v>1</v>
      </c>
      <c r="M14" s="30">
        <f t="shared" si="3"/>
        <v>3</v>
      </c>
      <c r="N14" s="28" t="s">
        <v>35</v>
      </c>
      <c r="O14" s="25" t="s">
        <v>10</v>
      </c>
      <c r="P14" s="25">
        <v>11</v>
      </c>
      <c r="Q14" s="25">
        <v>13</v>
      </c>
      <c r="R14" s="25">
        <f t="shared" si="4"/>
        <v>1</v>
      </c>
      <c r="S14" s="25">
        <f t="shared" si="5"/>
        <v>1</v>
      </c>
      <c r="T14" s="31" t="s">
        <v>35</v>
      </c>
      <c r="U14" s="29" t="s">
        <v>9</v>
      </c>
      <c r="V14" s="30">
        <v>6</v>
      </c>
      <c r="W14" s="30">
        <v>13</v>
      </c>
      <c r="X14" s="30">
        <f t="shared" si="6"/>
        <v>1</v>
      </c>
      <c r="Y14" s="30">
        <f t="shared" si="7"/>
        <v>-6</v>
      </c>
    </row>
    <row r="15" spans="1:25" ht="13.5" customHeight="1">
      <c r="A15" s="5">
        <v>12</v>
      </c>
      <c r="B15" s="28" t="s">
        <v>22</v>
      </c>
      <c r="C15" s="28" t="s">
        <v>37</v>
      </c>
      <c r="D15" s="25">
        <v>13</v>
      </c>
      <c r="E15" s="25">
        <v>7</v>
      </c>
      <c r="F15" s="25">
        <f t="shared" si="0"/>
        <v>1</v>
      </c>
      <c r="G15" s="25">
        <f t="shared" si="1"/>
        <v>6</v>
      </c>
      <c r="H15" s="31" t="s">
        <v>22</v>
      </c>
      <c r="I15" s="31" t="s">
        <v>24</v>
      </c>
      <c r="J15" s="30">
        <v>4</v>
      </c>
      <c r="K15" s="30">
        <v>13</v>
      </c>
      <c r="L15" s="30">
        <f t="shared" si="2"/>
        <v>1</v>
      </c>
      <c r="M15" s="30">
        <f t="shared" si="3"/>
        <v>-3</v>
      </c>
      <c r="N15" s="28" t="s">
        <v>22</v>
      </c>
      <c r="O15" s="25" t="s">
        <v>9</v>
      </c>
      <c r="P15" s="25">
        <v>8</v>
      </c>
      <c r="Q15" s="25">
        <v>13</v>
      </c>
      <c r="R15" s="25">
        <f t="shared" si="4"/>
        <v>1</v>
      </c>
      <c r="S15" s="25">
        <f t="shared" si="5"/>
        <v>-8</v>
      </c>
      <c r="T15" s="31" t="s">
        <v>22</v>
      </c>
      <c r="U15" s="29" t="s">
        <v>11</v>
      </c>
      <c r="V15" s="30">
        <v>11</v>
      </c>
      <c r="W15" s="30">
        <v>13</v>
      </c>
      <c r="X15" s="30">
        <f t="shared" si="6"/>
        <v>1</v>
      </c>
      <c r="Y15" s="30">
        <f t="shared" si="7"/>
        <v>-10</v>
      </c>
    </row>
    <row r="16" spans="1:25" ht="13.5" customHeight="1">
      <c r="A16" s="5">
        <v>12</v>
      </c>
      <c r="B16" s="52" t="s">
        <v>34</v>
      </c>
      <c r="C16" s="28" t="s">
        <v>15</v>
      </c>
      <c r="D16" s="25">
        <v>5</v>
      </c>
      <c r="E16" s="25">
        <v>13</v>
      </c>
      <c r="F16" s="25">
        <f t="shared" si="0"/>
        <v>0</v>
      </c>
      <c r="G16" s="25">
        <f t="shared" si="1"/>
        <v>-8</v>
      </c>
      <c r="H16" s="31" t="s">
        <v>34</v>
      </c>
      <c r="I16" s="31" t="s">
        <v>11</v>
      </c>
      <c r="J16" s="30">
        <v>1</v>
      </c>
      <c r="K16" s="30">
        <v>13</v>
      </c>
      <c r="L16" s="30">
        <f t="shared" si="2"/>
        <v>0</v>
      </c>
      <c r="M16" s="30">
        <f t="shared" si="3"/>
        <v>-20</v>
      </c>
      <c r="N16" s="28" t="s">
        <v>34</v>
      </c>
      <c r="O16" s="25" t="s">
        <v>37</v>
      </c>
      <c r="P16" s="25">
        <v>13</v>
      </c>
      <c r="Q16" s="25">
        <v>7</v>
      </c>
      <c r="R16" s="25">
        <f t="shared" si="4"/>
        <v>1</v>
      </c>
      <c r="S16" s="25">
        <f t="shared" si="5"/>
        <v>-14</v>
      </c>
      <c r="T16" s="31" t="s">
        <v>34</v>
      </c>
      <c r="U16" s="29" t="s">
        <v>21</v>
      </c>
      <c r="V16" s="30">
        <v>4</v>
      </c>
      <c r="W16" s="30">
        <v>13</v>
      </c>
      <c r="X16" s="30">
        <f t="shared" si="6"/>
        <v>1</v>
      </c>
      <c r="Y16" s="30">
        <f t="shared" si="7"/>
        <v>-23</v>
      </c>
    </row>
    <row r="17" ht="13.5" customHeight="1"/>
    <row r="19" ht="12.75">
      <c r="B19" s="51"/>
    </row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16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59</v>
      </c>
      <c r="C4" s="28" t="s">
        <v>15</v>
      </c>
      <c r="D4" s="25">
        <v>13</v>
      </c>
      <c r="E4" s="41">
        <v>11</v>
      </c>
      <c r="F4" s="25">
        <f aca="true" t="shared" si="0" ref="F4:F17">IF(D4=13,1,0)</f>
        <v>1</v>
      </c>
      <c r="G4" s="25">
        <f aca="true" t="shared" si="1" ref="G4:G17">D4-E4</f>
        <v>2</v>
      </c>
      <c r="H4" s="31" t="s">
        <v>59</v>
      </c>
      <c r="I4" s="31" t="s">
        <v>15</v>
      </c>
      <c r="J4" s="30">
        <v>13</v>
      </c>
      <c r="K4" s="30">
        <v>1</v>
      </c>
      <c r="L4" s="30">
        <f aca="true" t="shared" si="2" ref="L4:L17">IF(J4=13,1,0)+F4</f>
        <v>2</v>
      </c>
      <c r="M4" s="30">
        <f aca="true" t="shared" si="3" ref="M4:M17">G4+(J4-K4)</f>
        <v>14</v>
      </c>
      <c r="N4" s="28" t="s">
        <v>59</v>
      </c>
      <c r="O4" s="25" t="s">
        <v>19</v>
      </c>
      <c r="P4" s="25">
        <v>13</v>
      </c>
      <c r="Q4" s="25">
        <v>6</v>
      </c>
      <c r="R4" s="25">
        <f aca="true" t="shared" si="4" ref="R4:R17">IF(P4=13,1,0)+L4</f>
        <v>3</v>
      </c>
      <c r="S4" s="25">
        <f aca="true" t="shared" si="5" ref="S4:S17">M4+(P4-Q4)</f>
        <v>21</v>
      </c>
      <c r="T4" s="31" t="s">
        <v>59</v>
      </c>
      <c r="U4" s="29" t="s">
        <v>10</v>
      </c>
      <c r="V4" s="30">
        <v>13</v>
      </c>
      <c r="W4" s="30">
        <v>5</v>
      </c>
      <c r="X4" s="30">
        <f aca="true" t="shared" si="6" ref="X4:X17">IF(V4=13,1,0)+R4</f>
        <v>4</v>
      </c>
      <c r="Y4" s="30">
        <f aca="true" t="shared" si="7" ref="Y4:Y17">S4+(V4-W4)</f>
        <v>29</v>
      </c>
    </row>
    <row r="5" spans="1:25" ht="13.5" customHeight="1">
      <c r="A5" s="5">
        <v>2</v>
      </c>
      <c r="B5" s="28" t="s">
        <v>38</v>
      </c>
      <c r="C5" s="28" t="s">
        <v>60</v>
      </c>
      <c r="D5" s="26">
        <v>13</v>
      </c>
      <c r="E5" s="26">
        <v>4</v>
      </c>
      <c r="F5" s="25">
        <f t="shared" si="0"/>
        <v>1</v>
      </c>
      <c r="G5" s="25">
        <f t="shared" si="1"/>
        <v>9</v>
      </c>
      <c r="H5" s="31" t="s">
        <v>19</v>
      </c>
      <c r="I5" s="31" t="s">
        <v>8</v>
      </c>
      <c r="J5" s="30">
        <v>13</v>
      </c>
      <c r="K5" s="30">
        <v>0</v>
      </c>
      <c r="L5" s="30">
        <f t="shared" si="2"/>
        <v>2</v>
      </c>
      <c r="M5" s="30">
        <f t="shared" si="3"/>
        <v>22</v>
      </c>
      <c r="N5" s="28" t="s">
        <v>19</v>
      </c>
      <c r="O5" s="25" t="s">
        <v>59</v>
      </c>
      <c r="P5" s="25">
        <v>6</v>
      </c>
      <c r="Q5" s="25">
        <v>13</v>
      </c>
      <c r="R5" s="25">
        <f t="shared" si="4"/>
        <v>2</v>
      </c>
      <c r="S5" s="25">
        <f t="shared" si="5"/>
        <v>15</v>
      </c>
      <c r="T5" s="31" t="s">
        <v>19</v>
      </c>
      <c r="U5" s="29" t="s">
        <v>18</v>
      </c>
      <c r="V5" s="30">
        <v>13</v>
      </c>
      <c r="W5" s="30">
        <v>4</v>
      </c>
      <c r="X5" s="30">
        <f t="shared" si="6"/>
        <v>3</v>
      </c>
      <c r="Y5" s="30">
        <f t="shared" si="7"/>
        <v>24</v>
      </c>
    </row>
    <row r="6" spans="1:25" ht="13.5" customHeight="1">
      <c r="A6" s="5">
        <v>3</v>
      </c>
      <c r="B6" s="28" t="s">
        <v>24</v>
      </c>
      <c r="C6" s="28" t="s">
        <v>12</v>
      </c>
      <c r="D6" s="25">
        <v>4</v>
      </c>
      <c r="E6" s="25">
        <v>13</v>
      </c>
      <c r="F6" s="25">
        <f t="shared" si="0"/>
        <v>0</v>
      </c>
      <c r="G6" s="25">
        <f t="shared" si="1"/>
        <v>-9</v>
      </c>
      <c r="H6" s="31" t="s">
        <v>24</v>
      </c>
      <c r="I6" s="31" t="s">
        <v>60</v>
      </c>
      <c r="J6" s="30">
        <v>13</v>
      </c>
      <c r="K6" s="30">
        <v>0</v>
      </c>
      <c r="L6" s="30">
        <f t="shared" si="2"/>
        <v>1</v>
      </c>
      <c r="M6" s="30">
        <f t="shared" si="3"/>
        <v>4</v>
      </c>
      <c r="N6" s="28" t="s">
        <v>24</v>
      </c>
      <c r="O6" s="25" t="s">
        <v>8</v>
      </c>
      <c r="P6" s="25">
        <v>13</v>
      </c>
      <c r="Q6" s="25">
        <v>5</v>
      </c>
      <c r="R6" s="25">
        <f t="shared" si="4"/>
        <v>2</v>
      </c>
      <c r="S6" s="25">
        <f t="shared" si="5"/>
        <v>12</v>
      </c>
      <c r="T6" s="31" t="s">
        <v>24</v>
      </c>
      <c r="U6" s="29" t="s">
        <v>11</v>
      </c>
      <c r="V6" s="30">
        <v>13</v>
      </c>
      <c r="W6" s="30">
        <v>9</v>
      </c>
      <c r="X6" s="30">
        <f t="shared" si="6"/>
        <v>3</v>
      </c>
      <c r="Y6" s="30">
        <f t="shared" si="7"/>
        <v>16</v>
      </c>
    </row>
    <row r="7" spans="1:25" ht="13.5" customHeight="1">
      <c r="A7" s="5">
        <v>4</v>
      </c>
      <c r="B7" s="28" t="s">
        <v>10</v>
      </c>
      <c r="C7" s="28" t="s">
        <v>62</v>
      </c>
      <c r="D7" s="25">
        <v>13</v>
      </c>
      <c r="E7" s="25">
        <v>4</v>
      </c>
      <c r="F7" s="25">
        <f t="shared" si="0"/>
        <v>1</v>
      </c>
      <c r="G7" s="25">
        <f t="shared" si="1"/>
        <v>9</v>
      </c>
      <c r="H7" s="31" t="s">
        <v>10</v>
      </c>
      <c r="I7" s="31" t="s">
        <v>12</v>
      </c>
      <c r="J7" s="30">
        <v>13</v>
      </c>
      <c r="K7" s="30">
        <v>8</v>
      </c>
      <c r="L7" s="30">
        <f t="shared" si="2"/>
        <v>2</v>
      </c>
      <c r="M7" s="30">
        <f t="shared" si="3"/>
        <v>14</v>
      </c>
      <c r="N7" s="28" t="s">
        <v>10</v>
      </c>
      <c r="O7" s="25" t="s">
        <v>11</v>
      </c>
      <c r="P7" s="25">
        <v>13</v>
      </c>
      <c r="Q7" s="25">
        <v>8</v>
      </c>
      <c r="R7" s="25">
        <f t="shared" si="4"/>
        <v>3</v>
      </c>
      <c r="S7" s="25">
        <f t="shared" si="5"/>
        <v>19</v>
      </c>
      <c r="T7" s="31" t="s">
        <v>10</v>
      </c>
      <c r="U7" s="29" t="s">
        <v>59</v>
      </c>
      <c r="V7" s="30">
        <v>5</v>
      </c>
      <c r="W7" s="30">
        <v>13</v>
      </c>
      <c r="X7" s="30">
        <f t="shared" si="6"/>
        <v>3</v>
      </c>
      <c r="Y7" s="30">
        <f t="shared" si="7"/>
        <v>11</v>
      </c>
    </row>
    <row r="8" spans="1:25" ht="13.5" customHeight="1">
      <c r="A8" s="5">
        <v>5</v>
      </c>
      <c r="B8" s="28" t="s">
        <v>61</v>
      </c>
      <c r="C8" s="28" t="s">
        <v>21</v>
      </c>
      <c r="D8" s="25">
        <v>13</v>
      </c>
      <c r="E8" s="25">
        <v>9</v>
      </c>
      <c r="F8" s="25">
        <f t="shared" si="0"/>
        <v>1</v>
      </c>
      <c r="G8" s="25">
        <f t="shared" si="1"/>
        <v>4</v>
      </c>
      <c r="H8" s="31" t="s">
        <v>61</v>
      </c>
      <c r="I8" s="31" t="s">
        <v>11</v>
      </c>
      <c r="J8" s="30">
        <v>3</v>
      </c>
      <c r="K8" s="30">
        <v>13</v>
      </c>
      <c r="L8" s="30">
        <f t="shared" si="2"/>
        <v>1</v>
      </c>
      <c r="M8" s="30">
        <f t="shared" si="3"/>
        <v>-6</v>
      </c>
      <c r="N8" s="28" t="s">
        <v>61</v>
      </c>
      <c r="O8" s="25" t="s">
        <v>62</v>
      </c>
      <c r="P8" s="25">
        <v>13</v>
      </c>
      <c r="Q8" s="25">
        <v>8</v>
      </c>
      <c r="R8" s="25">
        <f t="shared" si="4"/>
        <v>2</v>
      </c>
      <c r="S8" s="25">
        <f t="shared" si="5"/>
        <v>-1</v>
      </c>
      <c r="T8" s="31" t="s">
        <v>61</v>
      </c>
      <c r="U8" s="29" t="s">
        <v>12</v>
      </c>
      <c r="V8" s="30">
        <v>13</v>
      </c>
      <c r="W8" s="30">
        <v>12</v>
      </c>
      <c r="X8" s="30">
        <f t="shared" si="6"/>
        <v>3</v>
      </c>
      <c r="Y8" s="30">
        <f t="shared" si="7"/>
        <v>0</v>
      </c>
    </row>
    <row r="9" spans="1:25" ht="13.5" customHeight="1">
      <c r="A9" s="5">
        <v>6</v>
      </c>
      <c r="B9" s="32" t="s">
        <v>18</v>
      </c>
      <c r="C9" s="28" t="s">
        <v>11</v>
      </c>
      <c r="D9" s="25">
        <v>10</v>
      </c>
      <c r="E9" s="25">
        <v>13</v>
      </c>
      <c r="F9" s="25">
        <f t="shared" si="0"/>
        <v>0</v>
      </c>
      <c r="G9" s="25">
        <f t="shared" si="1"/>
        <v>-3</v>
      </c>
      <c r="H9" s="42" t="s">
        <v>18</v>
      </c>
      <c r="I9" s="31" t="s">
        <v>21</v>
      </c>
      <c r="J9" s="30">
        <v>13</v>
      </c>
      <c r="K9" s="30">
        <v>1</v>
      </c>
      <c r="L9" s="30">
        <f t="shared" si="2"/>
        <v>1</v>
      </c>
      <c r="M9" s="30">
        <f t="shared" si="3"/>
        <v>9</v>
      </c>
      <c r="N9" s="32" t="s">
        <v>18</v>
      </c>
      <c r="O9" s="25" t="s">
        <v>12</v>
      </c>
      <c r="P9" s="25">
        <v>13</v>
      </c>
      <c r="Q9" s="25">
        <v>6</v>
      </c>
      <c r="R9" s="25">
        <f t="shared" si="4"/>
        <v>2</v>
      </c>
      <c r="S9" s="25">
        <f t="shared" si="5"/>
        <v>16</v>
      </c>
      <c r="T9" s="42" t="s">
        <v>18</v>
      </c>
      <c r="U9" s="29" t="s">
        <v>19</v>
      </c>
      <c r="V9" s="30">
        <v>4</v>
      </c>
      <c r="W9" s="30">
        <v>13</v>
      </c>
      <c r="X9" s="30">
        <f t="shared" si="6"/>
        <v>2</v>
      </c>
      <c r="Y9" s="30">
        <f t="shared" si="7"/>
        <v>7</v>
      </c>
    </row>
    <row r="10" spans="1:25" ht="13.5" customHeight="1">
      <c r="A10" s="5">
        <v>7</v>
      </c>
      <c r="B10" s="28" t="s">
        <v>11</v>
      </c>
      <c r="C10" s="28" t="s">
        <v>18</v>
      </c>
      <c r="D10" s="26">
        <v>13</v>
      </c>
      <c r="E10" s="26">
        <v>10</v>
      </c>
      <c r="F10" s="25">
        <f t="shared" si="0"/>
        <v>1</v>
      </c>
      <c r="G10" s="25">
        <f t="shared" si="1"/>
        <v>3</v>
      </c>
      <c r="H10" s="31" t="s">
        <v>11</v>
      </c>
      <c r="I10" s="31" t="s">
        <v>61</v>
      </c>
      <c r="J10" s="30">
        <v>13</v>
      </c>
      <c r="K10" s="30">
        <v>3</v>
      </c>
      <c r="L10" s="30">
        <f t="shared" si="2"/>
        <v>2</v>
      </c>
      <c r="M10" s="30">
        <f t="shared" si="3"/>
        <v>13</v>
      </c>
      <c r="N10" s="28" t="s">
        <v>11</v>
      </c>
      <c r="O10" s="25" t="s">
        <v>10</v>
      </c>
      <c r="P10" s="25">
        <v>8</v>
      </c>
      <c r="Q10" s="25">
        <v>13</v>
      </c>
      <c r="R10" s="25">
        <f t="shared" si="4"/>
        <v>2</v>
      </c>
      <c r="S10" s="25">
        <f t="shared" si="5"/>
        <v>8</v>
      </c>
      <c r="T10" s="31" t="s">
        <v>11</v>
      </c>
      <c r="U10" s="29" t="s">
        <v>24</v>
      </c>
      <c r="V10" s="30">
        <v>9</v>
      </c>
      <c r="W10" s="30">
        <v>13</v>
      </c>
      <c r="X10" s="30">
        <f t="shared" si="6"/>
        <v>2</v>
      </c>
      <c r="Y10" s="30">
        <f t="shared" si="7"/>
        <v>4</v>
      </c>
    </row>
    <row r="11" spans="1:25" ht="13.5" customHeight="1">
      <c r="A11" s="5">
        <v>8</v>
      </c>
      <c r="B11" s="28" t="s">
        <v>8</v>
      </c>
      <c r="C11" s="28" t="s">
        <v>39</v>
      </c>
      <c r="D11" s="25">
        <v>13</v>
      </c>
      <c r="E11" s="25">
        <v>0</v>
      </c>
      <c r="F11" s="25">
        <f t="shared" si="0"/>
        <v>1</v>
      </c>
      <c r="G11" s="25">
        <f t="shared" si="1"/>
        <v>13</v>
      </c>
      <c r="H11" s="31" t="s">
        <v>8</v>
      </c>
      <c r="I11" s="31" t="s">
        <v>19</v>
      </c>
      <c r="J11" s="30">
        <v>0</v>
      </c>
      <c r="K11" s="30">
        <v>13</v>
      </c>
      <c r="L11" s="30">
        <f t="shared" si="2"/>
        <v>1</v>
      </c>
      <c r="M11" s="30">
        <f t="shared" si="3"/>
        <v>0</v>
      </c>
      <c r="N11" s="28" t="s">
        <v>8</v>
      </c>
      <c r="O11" s="25" t="s">
        <v>24</v>
      </c>
      <c r="P11" s="25">
        <v>5</v>
      </c>
      <c r="Q11" s="25">
        <v>13</v>
      </c>
      <c r="R11" s="25">
        <f t="shared" si="4"/>
        <v>1</v>
      </c>
      <c r="S11" s="25">
        <f t="shared" si="5"/>
        <v>-8</v>
      </c>
      <c r="T11" s="31" t="s">
        <v>8</v>
      </c>
      <c r="U11" s="29" t="s">
        <v>39</v>
      </c>
      <c r="V11" s="30">
        <v>13</v>
      </c>
      <c r="W11" s="30">
        <v>9</v>
      </c>
      <c r="X11" s="30">
        <f t="shared" si="6"/>
        <v>2</v>
      </c>
      <c r="Y11" s="30">
        <f t="shared" si="7"/>
        <v>-4</v>
      </c>
    </row>
    <row r="12" spans="1:25" ht="13.5" customHeight="1">
      <c r="A12" s="5">
        <v>9</v>
      </c>
      <c r="B12" s="28" t="s">
        <v>21</v>
      </c>
      <c r="C12" s="28" t="s">
        <v>61</v>
      </c>
      <c r="D12" s="25">
        <v>9</v>
      </c>
      <c r="E12" s="25">
        <v>13</v>
      </c>
      <c r="F12" s="25">
        <f t="shared" si="0"/>
        <v>0</v>
      </c>
      <c r="G12" s="25">
        <f t="shared" si="1"/>
        <v>-4</v>
      </c>
      <c r="H12" s="31" t="s">
        <v>21</v>
      </c>
      <c r="I12" s="31" t="s">
        <v>18</v>
      </c>
      <c r="J12" s="30">
        <v>1</v>
      </c>
      <c r="K12" s="30">
        <v>13</v>
      </c>
      <c r="L12" s="30">
        <f t="shared" si="2"/>
        <v>0</v>
      </c>
      <c r="M12" s="30">
        <f t="shared" si="3"/>
        <v>-16</v>
      </c>
      <c r="N12" s="28" t="s">
        <v>21</v>
      </c>
      <c r="O12" s="25" t="s">
        <v>60</v>
      </c>
      <c r="P12" s="25">
        <v>13</v>
      </c>
      <c r="Q12" s="25">
        <v>5</v>
      </c>
      <c r="R12" s="25">
        <f t="shared" si="4"/>
        <v>1</v>
      </c>
      <c r="S12" s="25">
        <f t="shared" si="5"/>
        <v>-8</v>
      </c>
      <c r="T12" s="31" t="s">
        <v>21</v>
      </c>
      <c r="U12" s="29" t="s">
        <v>62</v>
      </c>
      <c r="V12" s="30">
        <v>13</v>
      </c>
      <c r="W12" s="30">
        <v>11</v>
      </c>
      <c r="X12" s="30">
        <f t="shared" si="6"/>
        <v>2</v>
      </c>
      <c r="Y12" s="30">
        <f t="shared" si="7"/>
        <v>-6</v>
      </c>
    </row>
    <row r="13" spans="1:25" ht="13.5" customHeight="1">
      <c r="A13" s="5">
        <v>10</v>
      </c>
      <c r="B13" s="28" t="s">
        <v>12</v>
      </c>
      <c r="C13" s="28" t="s">
        <v>24</v>
      </c>
      <c r="D13" s="25">
        <v>13</v>
      </c>
      <c r="E13" s="25">
        <v>4</v>
      </c>
      <c r="F13" s="25">
        <f t="shared" si="0"/>
        <v>1</v>
      </c>
      <c r="G13" s="25">
        <f t="shared" si="1"/>
        <v>9</v>
      </c>
      <c r="H13" s="31" t="s">
        <v>12</v>
      </c>
      <c r="I13" s="31" t="s">
        <v>10</v>
      </c>
      <c r="J13" s="30">
        <v>8</v>
      </c>
      <c r="K13" s="30">
        <v>13</v>
      </c>
      <c r="L13" s="30">
        <f t="shared" si="2"/>
        <v>1</v>
      </c>
      <c r="M13" s="30">
        <f t="shared" si="3"/>
        <v>4</v>
      </c>
      <c r="N13" s="28" t="s">
        <v>12</v>
      </c>
      <c r="O13" s="25" t="s">
        <v>18</v>
      </c>
      <c r="P13" s="25">
        <v>6</v>
      </c>
      <c r="Q13" s="25">
        <v>13</v>
      </c>
      <c r="R13" s="25">
        <f t="shared" si="4"/>
        <v>1</v>
      </c>
      <c r="S13" s="25">
        <f t="shared" si="5"/>
        <v>-3</v>
      </c>
      <c r="T13" s="31" t="s">
        <v>12</v>
      </c>
      <c r="U13" s="29" t="s">
        <v>61</v>
      </c>
      <c r="V13" s="30">
        <v>12</v>
      </c>
      <c r="W13" s="30">
        <v>13</v>
      </c>
      <c r="X13" s="30">
        <f t="shared" si="6"/>
        <v>1</v>
      </c>
      <c r="Y13" s="30">
        <f t="shared" si="7"/>
        <v>-4</v>
      </c>
    </row>
    <row r="14" spans="1:25" ht="13.5" customHeight="1">
      <c r="A14" s="5">
        <v>11</v>
      </c>
      <c r="B14" s="28" t="s">
        <v>39</v>
      </c>
      <c r="C14" s="28" t="s">
        <v>63</v>
      </c>
      <c r="D14" s="25">
        <v>0</v>
      </c>
      <c r="E14" s="25">
        <v>13</v>
      </c>
      <c r="F14" s="25">
        <f t="shared" si="0"/>
        <v>0</v>
      </c>
      <c r="G14" s="25">
        <f t="shared" si="1"/>
        <v>-13</v>
      </c>
      <c r="H14" s="31" t="s">
        <v>39</v>
      </c>
      <c r="I14" s="31" t="s">
        <v>62</v>
      </c>
      <c r="J14" s="30">
        <v>11</v>
      </c>
      <c r="K14" s="30">
        <v>13</v>
      </c>
      <c r="L14" s="30">
        <f t="shared" si="2"/>
        <v>0</v>
      </c>
      <c r="M14" s="30">
        <f t="shared" si="3"/>
        <v>-15</v>
      </c>
      <c r="N14" s="28" t="s">
        <v>39</v>
      </c>
      <c r="O14" s="25" t="s">
        <v>15</v>
      </c>
      <c r="P14" s="25">
        <v>13</v>
      </c>
      <c r="Q14" s="25">
        <v>3</v>
      </c>
      <c r="R14" s="25">
        <f t="shared" si="4"/>
        <v>1</v>
      </c>
      <c r="S14" s="25">
        <f t="shared" si="5"/>
        <v>-5</v>
      </c>
      <c r="T14" s="31" t="s">
        <v>39</v>
      </c>
      <c r="U14" s="29" t="s">
        <v>8</v>
      </c>
      <c r="V14" s="30">
        <v>9</v>
      </c>
      <c r="W14" s="30">
        <v>13</v>
      </c>
      <c r="X14" s="30">
        <f t="shared" si="6"/>
        <v>1</v>
      </c>
      <c r="Y14" s="30">
        <f t="shared" si="7"/>
        <v>-9</v>
      </c>
    </row>
    <row r="15" spans="1:25" ht="13.5" customHeight="1">
      <c r="A15" s="5">
        <v>12</v>
      </c>
      <c r="B15" s="28" t="s">
        <v>62</v>
      </c>
      <c r="C15" s="28" t="s">
        <v>10</v>
      </c>
      <c r="D15" s="25">
        <v>4</v>
      </c>
      <c r="E15" s="25">
        <v>13</v>
      </c>
      <c r="F15" s="25">
        <f t="shared" si="0"/>
        <v>0</v>
      </c>
      <c r="G15" s="25">
        <f t="shared" si="1"/>
        <v>-9</v>
      </c>
      <c r="H15" s="31" t="s">
        <v>62</v>
      </c>
      <c r="I15" s="31" t="s">
        <v>39</v>
      </c>
      <c r="J15" s="30">
        <v>13</v>
      </c>
      <c r="K15" s="30">
        <v>11</v>
      </c>
      <c r="L15" s="30">
        <f t="shared" si="2"/>
        <v>1</v>
      </c>
      <c r="M15" s="30">
        <f t="shared" si="3"/>
        <v>-7</v>
      </c>
      <c r="N15" s="28" t="s">
        <v>62</v>
      </c>
      <c r="O15" s="25" t="s">
        <v>61</v>
      </c>
      <c r="P15" s="25">
        <v>8</v>
      </c>
      <c r="Q15" s="25">
        <v>13</v>
      </c>
      <c r="R15" s="25">
        <f t="shared" si="4"/>
        <v>1</v>
      </c>
      <c r="S15" s="25">
        <f t="shared" si="5"/>
        <v>-12</v>
      </c>
      <c r="T15" s="31" t="s">
        <v>62</v>
      </c>
      <c r="U15" s="29" t="s">
        <v>21</v>
      </c>
      <c r="V15" s="30">
        <v>11</v>
      </c>
      <c r="W15" s="30">
        <v>13</v>
      </c>
      <c r="X15" s="30">
        <f t="shared" si="6"/>
        <v>1</v>
      </c>
      <c r="Y15" s="30">
        <f t="shared" si="7"/>
        <v>-14</v>
      </c>
    </row>
    <row r="16" spans="1:25" ht="13.5" customHeight="1">
      <c r="A16" s="5">
        <v>13</v>
      </c>
      <c r="B16" s="28" t="s">
        <v>15</v>
      </c>
      <c r="C16" s="28" t="s">
        <v>59</v>
      </c>
      <c r="D16" s="25">
        <v>11</v>
      </c>
      <c r="E16" s="25">
        <v>13</v>
      </c>
      <c r="F16" s="25">
        <f t="shared" si="0"/>
        <v>0</v>
      </c>
      <c r="G16" s="25">
        <f t="shared" si="1"/>
        <v>-2</v>
      </c>
      <c r="H16" s="31" t="s">
        <v>15</v>
      </c>
      <c r="I16" s="31" t="s">
        <v>59</v>
      </c>
      <c r="J16" s="30">
        <v>1</v>
      </c>
      <c r="K16" s="30">
        <v>13</v>
      </c>
      <c r="L16" s="30">
        <f t="shared" si="2"/>
        <v>0</v>
      </c>
      <c r="M16" s="30">
        <f t="shared" si="3"/>
        <v>-14</v>
      </c>
      <c r="N16" s="28" t="s">
        <v>15</v>
      </c>
      <c r="O16" s="25" t="s">
        <v>39</v>
      </c>
      <c r="P16" s="25">
        <v>3</v>
      </c>
      <c r="Q16" s="25">
        <v>13</v>
      </c>
      <c r="R16" s="25">
        <f t="shared" si="4"/>
        <v>0</v>
      </c>
      <c r="S16" s="25">
        <f t="shared" si="5"/>
        <v>-24</v>
      </c>
      <c r="T16" s="31" t="s">
        <v>15</v>
      </c>
      <c r="U16" s="29" t="s">
        <v>60</v>
      </c>
      <c r="V16" s="30">
        <v>13</v>
      </c>
      <c r="W16" s="30">
        <v>9</v>
      </c>
      <c r="X16" s="30">
        <f t="shared" si="6"/>
        <v>1</v>
      </c>
      <c r="Y16" s="30">
        <f t="shared" si="7"/>
        <v>-20</v>
      </c>
    </row>
    <row r="17" spans="1:25" ht="13.5" customHeight="1">
      <c r="A17" s="5">
        <v>14</v>
      </c>
      <c r="B17" s="28" t="s">
        <v>60</v>
      </c>
      <c r="C17" s="28" t="s">
        <v>19</v>
      </c>
      <c r="D17" s="25">
        <v>4</v>
      </c>
      <c r="E17" s="25">
        <v>13</v>
      </c>
      <c r="F17" s="25">
        <f t="shared" si="0"/>
        <v>0</v>
      </c>
      <c r="G17" s="25">
        <f t="shared" si="1"/>
        <v>-9</v>
      </c>
      <c r="H17" s="31" t="s">
        <v>60</v>
      </c>
      <c r="I17" s="31" t="s">
        <v>24</v>
      </c>
      <c r="J17" s="30">
        <v>0</v>
      </c>
      <c r="K17" s="30">
        <v>13</v>
      </c>
      <c r="L17" s="30">
        <f t="shared" si="2"/>
        <v>0</v>
      </c>
      <c r="M17" s="30">
        <f t="shared" si="3"/>
        <v>-22</v>
      </c>
      <c r="N17" s="28" t="s">
        <v>60</v>
      </c>
      <c r="O17" s="25" t="s">
        <v>21</v>
      </c>
      <c r="P17" s="25">
        <v>5</v>
      </c>
      <c r="Q17" s="25">
        <v>13</v>
      </c>
      <c r="R17" s="25">
        <f t="shared" si="4"/>
        <v>0</v>
      </c>
      <c r="S17" s="25">
        <f t="shared" si="5"/>
        <v>-30</v>
      </c>
      <c r="T17" s="31" t="s">
        <v>60</v>
      </c>
      <c r="U17" s="29" t="s">
        <v>15</v>
      </c>
      <c r="V17" s="30">
        <v>9</v>
      </c>
      <c r="W17" s="30">
        <v>13</v>
      </c>
      <c r="X17" s="30">
        <f t="shared" si="6"/>
        <v>0</v>
      </c>
      <c r="Y17" s="30">
        <f t="shared" si="7"/>
        <v>-34</v>
      </c>
    </row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200" zoomScaleNormal="200" zoomScalePageLayoutView="0" workbookViewId="0" topLeftCell="A2">
      <selection activeCell="B3" sqref="B3"/>
    </sheetView>
  </sheetViews>
  <sheetFormatPr defaultColWidth="11.421875" defaultRowHeight="12.75"/>
  <cols>
    <col min="1" max="1" width="5.28125" style="0" bestFit="1" customWidth="1"/>
    <col min="2" max="2" width="11.00390625" style="0" customWidth="1"/>
    <col min="3" max="3" width="9.140625" style="0" customWidth="1"/>
    <col min="4" max="4" width="5.57421875" style="0" bestFit="1" customWidth="1"/>
    <col min="5" max="5" width="12.421875" style="0" customWidth="1"/>
  </cols>
  <sheetData>
    <row r="1" spans="1:4" ht="39.75" customHeight="1">
      <c r="A1" s="33" t="s">
        <v>17</v>
      </c>
      <c r="B1" s="34"/>
      <c r="C1" s="34"/>
      <c r="D1" s="35"/>
    </row>
    <row r="2" spans="1:4" ht="15" customHeight="1">
      <c r="A2" s="4" t="s">
        <v>4</v>
      </c>
      <c r="B2" s="4"/>
      <c r="C2" s="6"/>
      <c r="D2" s="7"/>
    </row>
    <row r="3" spans="1:4" s="1" customFormat="1" ht="15" customHeight="1">
      <c r="A3" s="11"/>
      <c r="B3" s="14"/>
      <c r="C3" s="15" t="s">
        <v>6</v>
      </c>
      <c r="D3" s="16" t="s">
        <v>3</v>
      </c>
    </row>
    <row r="4" spans="1:4" ht="13.5" customHeight="1">
      <c r="A4" s="5">
        <v>1</v>
      </c>
      <c r="B4" s="31" t="s">
        <v>24</v>
      </c>
      <c r="C4" s="25">
        <f>Februar2011!X4+März2011!X7+April2011!X5+Juni2011!X6+Juli2011!X4+August2011!X4+September2011!X6+Oktober2011!X6+November2011!X6</f>
        <v>29</v>
      </c>
      <c r="D4" s="25">
        <f>Februar2011!Y4+März2011!Y7+April2011!Y5+Juni2011!Y6+Juli2011!Y4+August2011!Y4+September2011!Y6+Oktober2011!Y6+November2011!Y6</f>
        <v>137</v>
      </c>
    </row>
    <row r="5" spans="1:4" ht="13.5" customHeight="1">
      <c r="A5" s="5">
        <v>2</v>
      </c>
      <c r="B5" s="31" t="s">
        <v>10</v>
      </c>
      <c r="C5" s="25">
        <f>Februar2011!X8+März2011!X9+April2011!X4+Mai2011!X4+Juni2011!X4+Juli2011!X6+August2011!X7+September2011!X4+November2011!X7</f>
        <v>29</v>
      </c>
      <c r="D5" s="25">
        <f>Februar2011!Y8+März2011!X9+April2011!Y4+Mai2011!Y4+Juni2011!Y4+Juli2011!Y4+August2011!Y7+September2011!Y4+November2011!Y7</f>
        <v>129</v>
      </c>
    </row>
    <row r="6" spans="1:4" ht="13.5" customHeight="1">
      <c r="A6" s="5">
        <v>3</v>
      </c>
      <c r="B6" s="27" t="s">
        <v>19</v>
      </c>
      <c r="C6" s="25">
        <f>Februar2011!X10+März2011!X8+April2011!X8+Juli2011!X10+August2011!X6+September2011!X5+Oktober2011!X7+November2011!X5</f>
        <v>21</v>
      </c>
      <c r="D6" s="25">
        <f>Februar2011!Y10+März2011!Y8+April2011!Y8+Juli2011!Y10+August2011!Y6+September2011!Y5+Oktober2011!Y7+November2011!Y5</f>
        <v>75</v>
      </c>
    </row>
    <row r="7" spans="1:4" ht="13.5" customHeight="1">
      <c r="A7" s="5">
        <v>4</v>
      </c>
      <c r="B7" s="31" t="s">
        <v>18</v>
      </c>
      <c r="C7" s="25">
        <f>Februar2011!X5+März2011!X5+April2011!X9+Mai2011!X6+Juli2011!X5+August2011!X8+Oktober2011!X4+November2011!X9</f>
        <v>20</v>
      </c>
      <c r="D7" s="25">
        <f>Februar2011!Y5+März2011!Y5+April2011!Y9+Mai2011!Y6+Juli2011!Y5+August2011!Y8+Oktober2011!Y4+November2011!X9</f>
        <v>81</v>
      </c>
    </row>
    <row r="8" spans="1:4" ht="13.5" customHeight="1">
      <c r="A8" s="5">
        <v>5</v>
      </c>
      <c r="B8" s="31" t="s">
        <v>11</v>
      </c>
      <c r="C8" s="25">
        <f>Februar2011!X11+März2011!X4+April2011!X8+Mai2011!X8+Juni2011!X9+Juli2011!X8+August2011!X9+September2011!X13+November2011!X10</f>
        <v>19</v>
      </c>
      <c r="D8" s="25">
        <f>Februar2011!Y11+März2011!Y4+April2011!Y8+Mai2011!Y8+Juni2011!Y9+Juli2011!Y8+August2011!Y9+September2011!Y13+November2011!Y10</f>
        <v>27</v>
      </c>
    </row>
    <row r="9" spans="1:4" ht="13.5" customHeight="1">
      <c r="A9" s="5">
        <v>6</v>
      </c>
      <c r="B9" s="31" t="s">
        <v>15</v>
      </c>
      <c r="C9" s="25">
        <f>Februar2011!X9+März2011!X13+April2011!X10+Mai2011!X7+Juni2011!X10+Juli2011!X9+August2011!X12+September2011!X8+Oktober2011!X8+November2011!X16</f>
        <v>19</v>
      </c>
      <c r="D9" s="25">
        <f>Februar2011!Y9+März2011!Y13+April2011!Y10+Mai2011!Y7+Juni2011!Y10+Juli2011!Y9+August2011!Y12+September2011!Y8+Oktober2011!Y8+November2011!Y16</f>
        <v>-39</v>
      </c>
    </row>
    <row r="10" spans="1:4" ht="13.5" customHeight="1">
      <c r="A10" s="5">
        <v>7</v>
      </c>
      <c r="B10" s="31" t="s">
        <v>8</v>
      </c>
      <c r="C10" s="25">
        <f>März2011!X10+April2011!X11+Juli2011!X7+August2011!X10+Oktober2011!X5+November2011!X11</f>
        <v>13</v>
      </c>
      <c r="D10" s="25">
        <f>März2011!Y10+April2011!Y11+Juli2011!Y7+August2011!Y10+Oktober2011!Y5+November2011!Y11</f>
        <v>23</v>
      </c>
    </row>
    <row r="11" spans="1:4" ht="13.5" customHeight="1">
      <c r="A11" s="5">
        <v>8</v>
      </c>
      <c r="B11" s="31" t="s">
        <v>21</v>
      </c>
      <c r="C11" s="25">
        <f>Februar2011!X12+März2011!X18+April2011!X14+Mai2011!X10+Juli2011!X12+August2011!X11+Oktober2011!X7+November2011!X12</f>
        <v>13</v>
      </c>
      <c r="D11" s="25">
        <f>Februar2011!Y12+März2011!Y18+April2011!Y14+Mai2011!Y10+Juli2011!Y12+August2011!Y11+Oktober2011!X7+November2011!Y12</f>
        <v>-52</v>
      </c>
    </row>
    <row r="12" spans="1:4" ht="13.5" customHeight="1">
      <c r="A12" s="5">
        <v>9</v>
      </c>
      <c r="B12" s="31" t="s">
        <v>12</v>
      </c>
      <c r="C12" s="25">
        <f>März2011!X14+April2011!X6+Mai2011!X9+Juni2011!X11+Juli2011!X11+August2011!X15+Oktober2011!X12+November2011!X13</f>
        <v>13</v>
      </c>
      <c r="D12" s="25">
        <f>März2011!Y14+April2011!Y6+Mai2011!Y9+Juni2011!Y11+Juli2011!Y11+August2011!Y15+Oktober2011!Y12+November2011!Y13</f>
        <v>-54</v>
      </c>
    </row>
    <row r="13" spans="1:4" ht="13.5" customHeight="1">
      <c r="A13" s="5">
        <v>10</v>
      </c>
      <c r="B13" s="31" t="s">
        <v>9</v>
      </c>
      <c r="C13" s="25">
        <f>Februar2011!X7+März2011!X12+August2011!X5+August2011!X17</f>
        <v>9</v>
      </c>
      <c r="D13" s="25">
        <f>Februar2011!Y7+März2011!Y12+August2011!Y5+August2011!Y17</f>
        <v>10</v>
      </c>
    </row>
    <row r="14" spans="1:4" ht="13.5" customHeight="1">
      <c r="A14" s="5">
        <v>11</v>
      </c>
      <c r="B14" s="31" t="s">
        <v>20</v>
      </c>
      <c r="C14" s="25">
        <f>Februar2011!X6+März2011!X6+April2011!X11</f>
        <v>8</v>
      </c>
      <c r="D14" s="25">
        <f>Februar2011!Y6+März2011!Y6+April2011!Y11</f>
        <v>17</v>
      </c>
    </row>
    <row r="15" spans="1:4" ht="13.5" customHeight="1">
      <c r="A15" s="5">
        <v>12</v>
      </c>
      <c r="B15" s="31" t="s">
        <v>23</v>
      </c>
      <c r="C15" s="25">
        <f>Februar2011!X13+März2011!X15+April2011!X15+Mai2011!X5+Juni2011!X7</f>
        <v>8</v>
      </c>
      <c r="D15" s="25">
        <f>Februar2011!Y12+März2011!Y15+April2011!Y15+Mai2011!Y5+Juni2011!Y7</f>
        <v>15</v>
      </c>
    </row>
    <row r="16" spans="1:4" ht="13.5" customHeight="1">
      <c r="A16" s="5">
        <v>13</v>
      </c>
      <c r="B16" s="31" t="s">
        <v>59</v>
      </c>
      <c r="C16" s="25">
        <f>+Oktober2011!X9+November2011!X4</f>
        <v>6</v>
      </c>
      <c r="D16" s="25">
        <f>+Oktober2011!Y9+November2011!X4</f>
        <v>3</v>
      </c>
    </row>
    <row r="17" spans="1:4" ht="13.5" customHeight="1">
      <c r="A17" s="5">
        <v>14</v>
      </c>
      <c r="B17" s="31" t="s">
        <v>22</v>
      </c>
      <c r="C17" s="25">
        <f>Februar2011!X15+März2011!X16+April2011!X13</f>
        <v>4</v>
      </c>
      <c r="D17" s="25">
        <f>Februar2011!Y15+März2011!Y16+April2011!Y13</f>
        <v>-19</v>
      </c>
    </row>
    <row r="18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S4" sqref="S4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16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11</v>
      </c>
      <c r="C4" s="28" t="s">
        <v>22</v>
      </c>
      <c r="D4" s="26">
        <v>13</v>
      </c>
      <c r="E4" s="41">
        <v>11</v>
      </c>
      <c r="F4" s="25">
        <f aca="true" t="shared" si="0" ref="F4:F18">IF(D4=13,1,0)</f>
        <v>1</v>
      </c>
      <c r="G4" s="25">
        <f aca="true" t="shared" si="1" ref="G4:G18">D4-E4</f>
        <v>2</v>
      </c>
      <c r="H4" s="31" t="s">
        <v>11</v>
      </c>
      <c r="I4" s="31" t="s">
        <v>9</v>
      </c>
      <c r="J4" s="30">
        <v>13</v>
      </c>
      <c r="K4" s="30">
        <v>8</v>
      </c>
      <c r="L4" s="30">
        <f aca="true" t="shared" si="2" ref="L4:L18">IF(J4=13,1,0)+F4</f>
        <v>2</v>
      </c>
      <c r="M4" s="30">
        <f aca="true" t="shared" si="3" ref="M4:M18">G4+(J4-K4)</f>
        <v>7</v>
      </c>
      <c r="N4" s="28" t="s">
        <v>11</v>
      </c>
      <c r="O4" s="25" t="s">
        <v>8</v>
      </c>
      <c r="P4" s="25">
        <v>13</v>
      </c>
      <c r="Q4" s="25">
        <v>10</v>
      </c>
      <c r="R4" s="25">
        <f aca="true" t="shared" si="4" ref="R4:R18">IF(P4=13,1,0)+L4</f>
        <v>3</v>
      </c>
      <c r="S4" s="25">
        <f aca="true" t="shared" si="5" ref="S4:S18">M4+(P4-Q4)</f>
        <v>10</v>
      </c>
      <c r="T4" s="31" t="s">
        <v>11</v>
      </c>
      <c r="U4" s="29" t="s">
        <v>24</v>
      </c>
      <c r="V4" s="30">
        <v>13</v>
      </c>
      <c r="W4" s="30">
        <v>3</v>
      </c>
      <c r="X4" s="30">
        <f aca="true" t="shared" si="6" ref="X4:X18">IF(V4=13,1,0)+R4</f>
        <v>4</v>
      </c>
      <c r="Y4" s="30">
        <f aca="true" t="shared" si="7" ref="Y4:Y18">S4+(V4-W4)</f>
        <v>20</v>
      </c>
    </row>
    <row r="5" spans="1:25" ht="13.5" customHeight="1">
      <c r="A5" s="5">
        <v>2</v>
      </c>
      <c r="B5" s="32" t="s">
        <v>18</v>
      </c>
      <c r="C5" s="28" t="s">
        <v>34</v>
      </c>
      <c r="D5" s="25">
        <v>13</v>
      </c>
      <c r="E5" s="25">
        <v>9</v>
      </c>
      <c r="F5" s="25">
        <f t="shared" si="0"/>
        <v>1</v>
      </c>
      <c r="G5" s="25">
        <f t="shared" si="1"/>
        <v>4</v>
      </c>
      <c r="H5" s="42" t="s">
        <v>18</v>
      </c>
      <c r="I5" s="31" t="s">
        <v>19</v>
      </c>
      <c r="J5" s="30">
        <v>6</v>
      </c>
      <c r="K5" s="30">
        <v>13</v>
      </c>
      <c r="L5" s="30">
        <f t="shared" si="2"/>
        <v>1</v>
      </c>
      <c r="M5" s="30">
        <f t="shared" si="3"/>
        <v>-3</v>
      </c>
      <c r="N5" s="32" t="s">
        <v>18</v>
      </c>
      <c r="O5" s="25" t="s">
        <v>9</v>
      </c>
      <c r="P5" s="25">
        <v>13</v>
      </c>
      <c r="Q5" s="25">
        <v>6</v>
      </c>
      <c r="R5" s="25">
        <f t="shared" si="4"/>
        <v>2</v>
      </c>
      <c r="S5" s="25">
        <f t="shared" si="5"/>
        <v>4</v>
      </c>
      <c r="T5" s="42" t="s">
        <v>18</v>
      </c>
      <c r="U5" s="29" t="s">
        <v>12</v>
      </c>
      <c r="V5" s="30">
        <v>13</v>
      </c>
      <c r="W5" s="30">
        <v>1</v>
      </c>
      <c r="X5" s="30">
        <f t="shared" si="6"/>
        <v>3</v>
      </c>
      <c r="Y5" s="30">
        <f t="shared" si="7"/>
        <v>16</v>
      </c>
    </row>
    <row r="6" spans="1:25" ht="13.5" customHeight="1">
      <c r="A6" s="5">
        <v>3</v>
      </c>
      <c r="B6" s="28" t="s">
        <v>20</v>
      </c>
      <c r="C6" s="28" t="s">
        <v>8</v>
      </c>
      <c r="D6" s="25">
        <v>13</v>
      </c>
      <c r="E6" s="25">
        <v>11</v>
      </c>
      <c r="F6" s="25">
        <f t="shared" si="0"/>
        <v>1</v>
      </c>
      <c r="G6" s="25">
        <f t="shared" si="1"/>
        <v>2</v>
      </c>
      <c r="H6" s="31" t="s">
        <v>20</v>
      </c>
      <c r="I6" s="31" t="s">
        <v>35</v>
      </c>
      <c r="J6" s="30">
        <v>9</v>
      </c>
      <c r="K6" s="30">
        <v>13</v>
      </c>
      <c r="L6" s="30">
        <f t="shared" si="2"/>
        <v>1</v>
      </c>
      <c r="M6" s="30">
        <f t="shared" si="3"/>
        <v>-2</v>
      </c>
      <c r="N6" s="28" t="s">
        <v>20</v>
      </c>
      <c r="O6" s="25" t="s">
        <v>22</v>
      </c>
      <c r="P6" s="25">
        <v>13</v>
      </c>
      <c r="Q6" s="25">
        <v>10</v>
      </c>
      <c r="R6" s="25">
        <f t="shared" si="4"/>
        <v>2</v>
      </c>
      <c r="S6" s="25">
        <f t="shared" si="5"/>
        <v>1</v>
      </c>
      <c r="T6" s="31" t="s">
        <v>20</v>
      </c>
      <c r="U6" s="29" t="s">
        <v>15</v>
      </c>
      <c r="V6" s="30">
        <v>13</v>
      </c>
      <c r="W6" s="30">
        <v>5</v>
      </c>
      <c r="X6" s="30">
        <f t="shared" si="6"/>
        <v>3</v>
      </c>
      <c r="Y6" s="30">
        <f t="shared" si="7"/>
        <v>9</v>
      </c>
    </row>
    <row r="7" spans="1:25" ht="13.5" customHeight="1">
      <c r="A7" s="5">
        <v>4</v>
      </c>
      <c r="B7" s="28" t="s">
        <v>24</v>
      </c>
      <c r="C7" s="28" t="s">
        <v>21</v>
      </c>
      <c r="D7" s="25">
        <v>13</v>
      </c>
      <c r="E7" s="25">
        <v>4</v>
      </c>
      <c r="F7" s="25">
        <f t="shared" si="0"/>
        <v>1</v>
      </c>
      <c r="G7" s="25">
        <f t="shared" si="1"/>
        <v>9</v>
      </c>
      <c r="H7" s="31" t="s">
        <v>24</v>
      </c>
      <c r="I7" s="31" t="s">
        <v>10</v>
      </c>
      <c r="J7" s="30">
        <v>13</v>
      </c>
      <c r="K7" s="30">
        <v>8</v>
      </c>
      <c r="L7" s="30">
        <f t="shared" si="2"/>
        <v>2</v>
      </c>
      <c r="M7" s="30">
        <f t="shared" si="3"/>
        <v>14</v>
      </c>
      <c r="N7" s="28" t="s">
        <v>24</v>
      </c>
      <c r="O7" s="25" t="s">
        <v>19</v>
      </c>
      <c r="P7" s="25">
        <v>13</v>
      </c>
      <c r="Q7" s="25">
        <v>9</v>
      </c>
      <c r="R7" s="25">
        <f t="shared" si="4"/>
        <v>3</v>
      </c>
      <c r="S7" s="25">
        <f t="shared" si="5"/>
        <v>18</v>
      </c>
      <c r="T7" s="31" t="s">
        <v>24</v>
      </c>
      <c r="U7" s="29" t="s">
        <v>11</v>
      </c>
      <c r="V7" s="30">
        <v>3</v>
      </c>
      <c r="W7" s="30">
        <v>13</v>
      </c>
      <c r="X7" s="30">
        <f t="shared" si="6"/>
        <v>3</v>
      </c>
      <c r="Y7" s="30">
        <f t="shared" si="7"/>
        <v>8</v>
      </c>
    </row>
    <row r="8" spans="1:25" ht="13.5" customHeight="1">
      <c r="A8" s="5">
        <v>5</v>
      </c>
      <c r="B8" s="28" t="s">
        <v>19</v>
      </c>
      <c r="C8" s="28" t="s">
        <v>35</v>
      </c>
      <c r="D8" s="26">
        <v>13</v>
      </c>
      <c r="E8" s="26">
        <v>11</v>
      </c>
      <c r="F8" s="25">
        <f t="shared" si="0"/>
        <v>1</v>
      </c>
      <c r="G8" s="25">
        <f t="shared" si="1"/>
        <v>2</v>
      </c>
      <c r="H8" s="31" t="s">
        <v>19</v>
      </c>
      <c r="I8" s="31" t="s">
        <v>18</v>
      </c>
      <c r="J8" s="30">
        <v>13</v>
      </c>
      <c r="K8" s="30">
        <v>6</v>
      </c>
      <c r="L8" s="30">
        <f t="shared" si="2"/>
        <v>2</v>
      </c>
      <c r="M8" s="30">
        <f t="shared" si="3"/>
        <v>9</v>
      </c>
      <c r="N8" s="28" t="s">
        <v>19</v>
      </c>
      <c r="O8" s="25" t="s">
        <v>24</v>
      </c>
      <c r="P8" s="25">
        <v>9</v>
      </c>
      <c r="Q8" s="25">
        <v>13</v>
      </c>
      <c r="R8" s="25">
        <f t="shared" si="4"/>
        <v>2</v>
      </c>
      <c r="S8" s="25">
        <f t="shared" si="5"/>
        <v>5</v>
      </c>
      <c r="T8" s="31" t="s">
        <v>19</v>
      </c>
      <c r="U8" s="29" t="s">
        <v>10</v>
      </c>
      <c r="V8" s="30">
        <v>13</v>
      </c>
      <c r="W8" s="30">
        <v>11</v>
      </c>
      <c r="X8" s="30">
        <f t="shared" si="6"/>
        <v>3</v>
      </c>
      <c r="Y8" s="30">
        <f t="shared" si="7"/>
        <v>7</v>
      </c>
    </row>
    <row r="9" spans="1:25" ht="13.5" customHeight="1">
      <c r="A9" s="5">
        <v>6</v>
      </c>
      <c r="B9" s="28" t="s">
        <v>10</v>
      </c>
      <c r="C9" s="28" t="s">
        <v>15</v>
      </c>
      <c r="D9" s="25">
        <v>13</v>
      </c>
      <c r="E9" s="25">
        <v>5</v>
      </c>
      <c r="F9" s="25">
        <f t="shared" si="0"/>
        <v>1</v>
      </c>
      <c r="G9" s="25">
        <f t="shared" si="1"/>
        <v>8</v>
      </c>
      <c r="H9" s="31" t="s">
        <v>10</v>
      </c>
      <c r="I9" s="31" t="s">
        <v>24</v>
      </c>
      <c r="J9" s="30">
        <v>8</v>
      </c>
      <c r="K9" s="30">
        <v>13</v>
      </c>
      <c r="L9" s="30">
        <f t="shared" si="2"/>
        <v>1</v>
      </c>
      <c r="M9" s="30">
        <f t="shared" si="3"/>
        <v>3</v>
      </c>
      <c r="N9" s="28" t="s">
        <v>10</v>
      </c>
      <c r="O9" s="25" t="s">
        <v>35</v>
      </c>
      <c r="P9" s="25">
        <v>13</v>
      </c>
      <c r="Q9" s="25">
        <v>5</v>
      </c>
      <c r="R9" s="25">
        <f t="shared" si="4"/>
        <v>2</v>
      </c>
      <c r="S9" s="25">
        <f t="shared" si="5"/>
        <v>11</v>
      </c>
      <c r="T9" s="31" t="s">
        <v>10</v>
      </c>
      <c r="U9" s="29" t="s">
        <v>19</v>
      </c>
      <c r="V9" s="30">
        <v>11</v>
      </c>
      <c r="W9" s="30">
        <v>13</v>
      </c>
      <c r="X9" s="30">
        <f t="shared" si="6"/>
        <v>2</v>
      </c>
      <c r="Y9" s="30">
        <f t="shared" si="7"/>
        <v>9</v>
      </c>
    </row>
    <row r="10" spans="1:25" ht="13.5" customHeight="1">
      <c r="A10" s="5">
        <v>7</v>
      </c>
      <c r="B10" s="28" t="s">
        <v>8</v>
      </c>
      <c r="C10" s="28" t="s">
        <v>20</v>
      </c>
      <c r="D10" s="25">
        <v>11</v>
      </c>
      <c r="E10" s="25">
        <v>13</v>
      </c>
      <c r="F10" s="25">
        <f t="shared" si="0"/>
        <v>0</v>
      </c>
      <c r="G10" s="25">
        <f t="shared" si="1"/>
        <v>-2</v>
      </c>
      <c r="H10" s="31" t="s">
        <v>8</v>
      </c>
      <c r="I10" s="31" t="s">
        <v>34</v>
      </c>
      <c r="J10" s="30">
        <v>13</v>
      </c>
      <c r="K10" s="30">
        <v>3</v>
      </c>
      <c r="L10" s="30">
        <f t="shared" si="2"/>
        <v>1</v>
      </c>
      <c r="M10" s="30">
        <f t="shared" si="3"/>
        <v>8</v>
      </c>
      <c r="N10" s="28" t="s">
        <v>8</v>
      </c>
      <c r="O10" s="25" t="s">
        <v>11</v>
      </c>
      <c r="P10" s="25">
        <v>10</v>
      </c>
      <c r="Q10" s="25">
        <v>13</v>
      </c>
      <c r="R10" s="25">
        <f t="shared" si="4"/>
        <v>1</v>
      </c>
      <c r="S10" s="25">
        <f t="shared" si="5"/>
        <v>5</v>
      </c>
      <c r="T10" s="31" t="s">
        <v>8</v>
      </c>
      <c r="U10" s="29" t="s">
        <v>22</v>
      </c>
      <c r="V10" s="30">
        <v>13</v>
      </c>
      <c r="W10" s="30">
        <v>12</v>
      </c>
      <c r="X10" s="30">
        <f t="shared" si="6"/>
        <v>2</v>
      </c>
      <c r="Y10" s="30">
        <f t="shared" si="7"/>
        <v>6</v>
      </c>
    </row>
    <row r="11" spans="1:25" ht="13.5" customHeight="1">
      <c r="A11" s="5">
        <v>8</v>
      </c>
      <c r="B11" s="28" t="s">
        <v>35</v>
      </c>
      <c r="C11" s="28" t="s">
        <v>19</v>
      </c>
      <c r="D11" s="25">
        <v>11</v>
      </c>
      <c r="E11" s="25">
        <v>13</v>
      </c>
      <c r="F11" s="25">
        <f t="shared" si="0"/>
        <v>0</v>
      </c>
      <c r="G11" s="25">
        <f t="shared" si="1"/>
        <v>-2</v>
      </c>
      <c r="H11" s="31" t="s">
        <v>35</v>
      </c>
      <c r="I11" s="31" t="s">
        <v>20</v>
      </c>
      <c r="J11" s="30">
        <v>13</v>
      </c>
      <c r="K11" s="30">
        <v>9</v>
      </c>
      <c r="L11" s="30">
        <f t="shared" si="2"/>
        <v>1</v>
      </c>
      <c r="M11" s="30">
        <f t="shared" si="3"/>
        <v>2</v>
      </c>
      <c r="N11" s="28" t="s">
        <v>35</v>
      </c>
      <c r="O11" s="25" t="s">
        <v>10</v>
      </c>
      <c r="P11" s="25">
        <v>5</v>
      </c>
      <c r="Q11" s="25">
        <v>13</v>
      </c>
      <c r="R11" s="25">
        <f t="shared" si="4"/>
        <v>1</v>
      </c>
      <c r="S11" s="25">
        <f t="shared" si="5"/>
        <v>-6</v>
      </c>
      <c r="T11" s="31" t="s">
        <v>35</v>
      </c>
      <c r="U11" s="29" t="s">
        <v>34</v>
      </c>
      <c r="V11" s="30">
        <v>13</v>
      </c>
      <c r="W11" s="30">
        <v>7</v>
      </c>
      <c r="X11" s="30">
        <f t="shared" si="6"/>
        <v>2</v>
      </c>
      <c r="Y11" s="30">
        <f t="shared" si="7"/>
        <v>0</v>
      </c>
    </row>
    <row r="12" spans="1:25" ht="13.5" customHeight="1">
      <c r="A12" s="5">
        <v>9</v>
      </c>
      <c r="B12" s="28" t="s">
        <v>9</v>
      </c>
      <c r="C12" s="28" t="s">
        <v>23</v>
      </c>
      <c r="D12" s="25">
        <v>13</v>
      </c>
      <c r="E12" s="26">
        <v>11</v>
      </c>
      <c r="F12" s="25">
        <f t="shared" si="0"/>
        <v>1</v>
      </c>
      <c r="G12" s="25">
        <f t="shared" si="1"/>
        <v>2</v>
      </c>
      <c r="H12" s="31" t="s">
        <v>9</v>
      </c>
      <c r="I12" s="31" t="s">
        <v>11</v>
      </c>
      <c r="J12" s="30">
        <v>8</v>
      </c>
      <c r="K12" s="30">
        <v>13</v>
      </c>
      <c r="L12" s="30">
        <f t="shared" si="2"/>
        <v>1</v>
      </c>
      <c r="M12" s="30">
        <f t="shared" si="3"/>
        <v>-3</v>
      </c>
      <c r="N12" s="28" t="s">
        <v>9</v>
      </c>
      <c r="O12" s="25" t="s">
        <v>18</v>
      </c>
      <c r="P12" s="25">
        <v>6</v>
      </c>
      <c r="Q12" s="25">
        <v>13</v>
      </c>
      <c r="R12" s="25">
        <f t="shared" si="4"/>
        <v>1</v>
      </c>
      <c r="S12" s="25">
        <f t="shared" si="5"/>
        <v>-10</v>
      </c>
      <c r="T12" s="31" t="s">
        <v>9</v>
      </c>
      <c r="U12" s="29" t="s">
        <v>21</v>
      </c>
      <c r="V12" s="30">
        <v>13</v>
      </c>
      <c r="W12" s="30">
        <v>3</v>
      </c>
      <c r="X12" s="30">
        <f t="shared" si="6"/>
        <v>2</v>
      </c>
      <c r="Y12" s="30">
        <f t="shared" si="7"/>
        <v>0</v>
      </c>
    </row>
    <row r="13" spans="1:25" ht="13.5" customHeight="1">
      <c r="A13" s="5">
        <v>10</v>
      </c>
      <c r="B13" s="28" t="s">
        <v>15</v>
      </c>
      <c r="C13" s="28" t="s">
        <v>10</v>
      </c>
      <c r="D13" s="25">
        <v>5</v>
      </c>
      <c r="E13" s="25">
        <v>13</v>
      </c>
      <c r="F13" s="25">
        <f t="shared" si="0"/>
        <v>0</v>
      </c>
      <c r="G13" s="25">
        <f t="shared" si="1"/>
        <v>-8</v>
      </c>
      <c r="H13" s="31" t="s">
        <v>15</v>
      </c>
      <c r="I13" s="31" t="s">
        <v>21</v>
      </c>
      <c r="J13" s="30">
        <v>13</v>
      </c>
      <c r="K13" s="30">
        <v>8</v>
      </c>
      <c r="L13" s="30">
        <f t="shared" si="2"/>
        <v>1</v>
      </c>
      <c r="M13" s="30">
        <f t="shared" si="3"/>
        <v>-3</v>
      </c>
      <c r="N13" s="28" t="s">
        <v>15</v>
      </c>
      <c r="O13" s="25" t="s">
        <v>21</v>
      </c>
      <c r="P13" s="25">
        <v>13</v>
      </c>
      <c r="Q13" s="25">
        <v>6</v>
      </c>
      <c r="R13" s="25">
        <f t="shared" si="4"/>
        <v>2</v>
      </c>
      <c r="S13" s="25">
        <f t="shared" si="5"/>
        <v>4</v>
      </c>
      <c r="T13" s="31" t="s">
        <v>15</v>
      </c>
      <c r="U13" s="29" t="s">
        <v>20</v>
      </c>
      <c r="V13" s="30">
        <v>5</v>
      </c>
      <c r="W13" s="30">
        <v>13</v>
      </c>
      <c r="X13" s="30">
        <f t="shared" si="6"/>
        <v>2</v>
      </c>
      <c r="Y13" s="30">
        <f t="shared" si="7"/>
        <v>-4</v>
      </c>
    </row>
    <row r="14" spans="1:25" ht="13.5" customHeight="1">
      <c r="A14" s="5">
        <v>11</v>
      </c>
      <c r="B14" s="28" t="s">
        <v>12</v>
      </c>
      <c r="C14" s="28"/>
      <c r="D14" s="25">
        <v>0</v>
      </c>
      <c r="E14" s="25">
        <v>13</v>
      </c>
      <c r="F14" s="25">
        <f t="shared" si="0"/>
        <v>0</v>
      </c>
      <c r="G14" s="25">
        <f t="shared" si="1"/>
        <v>-13</v>
      </c>
      <c r="H14" s="31" t="s">
        <v>12</v>
      </c>
      <c r="I14" s="31"/>
      <c r="J14" s="30">
        <v>13</v>
      </c>
      <c r="K14" s="30">
        <v>7</v>
      </c>
      <c r="L14" s="30">
        <f t="shared" si="2"/>
        <v>1</v>
      </c>
      <c r="M14" s="30">
        <f t="shared" si="3"/>
        <v>-7</v>
      </c>
      <c r="N14" s="28" t="s">
        <v>12</v>
      </c>
      <c r="O14" s="25" t="s">
        <v>23</v>
      </c>
      <c r="P14" s="25">
        <v>13</v>
      </c>
      <c r="Q14" s="25">
        <v>12</v>
      </c>
      <c r="R14" s="25">
        <f t="shared" si="4"/>
        <v>2</v>
      </c>
      <c r="S14" s="25">
        <f t="shared" si="5"/>
        <v>-6</v>
      </c>
      <c r="T14" s="31" t="s">
        <v>12</v>
      </c>
      <c r="U14" s="29" t="s">
        <v>18</v>
      </c>
      <c r="V14" s="30">
        <v>1</v>
      </c>
      <c r="W14" s="30">
        <v>13</v>
      </c>
      <c r="X14" s="30">
        <f t="shared" si="6"/>
        <v>2</v>
      </c>
      <c r="Y14" s="30">
        <f t="shared" si="7"/>
        <v>-18</v>
      </c>
    </row>
    <row r="15" spans="1:25" ht="13.5" customHeight="1">
      <c r="A15" s="5">
        <v>12</v>
      </c>
      <c r="B15" s="28" t="s">
        <v>23</v>
      </c>
      <c r="C15" s="28" t="s">
        <v>9</v>
      </c>
      <c r="D15" s="25">
        <v>11</v>
      </c>
      <c r="E15" s="25">
        <v>13</v>
      </c>
      <c r="F15" s="25">
        <f t="shared" si="0"/>
        <v>0</v>
      </c>
      <c r="G15" s="25">
        <f t="shared" si="1"/>
        <v>-2</v>
      </c>
      <c r="H15" s="31" t="s">
        <v>23</v>
      </c>
      <c r="I15" s="31" t="s">
        <v>22</v>
      </c>
      <c r="J15" s="30">
        <v>9</v>
      </c>
      <c r="K15" s="30">
        <v>13</v>
      </c>
      <c r="L15" s="30">
        <f t="shared" si="2"/>
        <v>0</v>
      </c>
      <c r="M15" s="30">
        <f t="shared" si="3"/>
        <v>-6</v>
      </c>
      <c r="N15" s="28" t="s">
        <v>23</v>
      </c>
      <c r="O15" s="25" t="s">
        <v>12</v>
      </c>
      <c r="P15" s="25">
        <v>12</v>
      </c>
      <c r="Q15" s="25">
        <v>13</v>
      </c>
      <c r="R15" s="25">
        <f t="shared" si="4"/>
        <v>0</v>
      </c>
      <c r="S15" s="25">
        <f t="shared" si="5"/>
        <v>-7</v>
      </c>
      <c r="T15" s="31" t="s">
        <v>23</v>
      </c>
      <c r="U15" s="29"/>
      <c r="V15" s="30">
        <v>13</v>
      </c>
      <c r="W15" s="30">
        <v>7</v>
      </c>
      <c r="X15" s="30">
        <f t="shared" si="6"/>
        <v>1</v>
      </c>
      <c r="Y15" s="30">
        <f t="shared" si="7"/>
        <v>-1</v>
      </c>
    </row>
    <row r="16" spans="1:25" ht="13.5" customHeight="1">
      <c r="A16" s="5">
        <v>13</v>
      </c>
      <c r="B16" s="28" t="s">
        <v>22</v>
      </c>
      <c r="C16" s="28" t="s">
        <v>11</v>
      </c>
      <c r="D16" s="25">
        <v>11</v>
      </c>
      <c r="E16" s="25">
        <v>13</v>
      </c>
      <c r="F16" s="25">
        <f t="shared" si="0"/>
        <v>0</v>
      </c>
      <c r="G16" s="25">
        <f t="shared" si="1"/>
        <v>-2</v>
      </c>
      <c r="H16" s="31" t="s">
        <v>22</v>
      </c>
      <c r="I16" s="31" t="s">
        <v>23</v>
      </c>
      <c r="J16" s="30">
        <v>13</v>
      </c>
      <c r="K16" s="30">
        <v>9</v>
      </c>
      <c r="L16" s="30">
        <f t="shared" si="2"/>
        <v>1</v>
      </c>
      <c r="M16" s="30">
        <f t="shared" si="3"/>
        <v>2</v>
      </c>
      <c r="N16" s="28" t="s">
        <v>22</v>
      </c>
      <c r="O16" s="25" t="s">
        <v>20</v>
      </c>
      <c r="P16" s="25">
        <v>10</v>
      </c>
      <c r="Q16" s="25">
        <v>13</v>
      </c>
      <c r="R16" s="25">
        <f t="shared" si="4"/>
        <v>1</v>
      </c>
      <c r="S16" s="25">
        <f t="shared" si="5"/>
        <v>-1</v>
      </c>
      <c r="T16" s="31" t="s">
        <v>22</v>
      </c>
      <c r="U16" s="29" t="s">
        <v>8</v>
      </c>
      <c r="V16" s="30">
        <v>12</v>
      </c>
      <c r="W16" s="30">
        <v>13</v>
      </c>
      <c r="X16" s="30">
        <f t="shared" si="6"/>
        <v>1</v>
      </c>
      <c r="Y16" s="30">
        <f t="shared" si="7"/>
        <v>-2</v>
      </c>
    </row>
    <row r="17" spans="1:25" ht="13.5" customHeight="1">
      <c r="A17" s="5">
        <v>14</v>
      </c>
      <c r="B17" s="52" t="s">
        <v>34</v>
      </c>
      <c r="C17" s="28" t="s">
        <v>18</v>
      </c>
      <c r="D17" s="25">
        <v>9</v>
      </c>
      <c r="E17" s="25">
        <v>13</v>
      </c>
      <c r="F17" s="25">
        <f t="shared" si="0"/>
        <v>0</v>
      </c>
      <c r="G17" s="25">
        <f t="shared" si="1"/>
        <v>-4</v>
      </c>
      <c r="H17" s="31" t="s">
        <v>34</v>
      </c>
      <c r="I17" s="31" t="s">
        <v>8</v>
      </c>
      <c r="J17" s="30">
        <v>3</v>
      </c>
      <c r="K17" s="30">
        <v>13</v>
      </c>
      <c r="L17" s="30">
        <f t="shared" si="2"/>
        <v>0</v>
      </c>
      <c r="M17" s="30">
        <f t="shared" si="3"/>
        <v>-14</v>
      </c>
      <c r="N17" s="28" t="s">
        <v>34</v>
      </c>
      <c r="O17" s="25"/>
      <c r="P17" s="25">
        <v>13</v>
      </c>
      <c r="Q17" s="25">
        <v>7</v>
      </c>
      <c r="R17" s="25">
        <f t="shared" si="4"/>
        <v>1</v>
      </c>
      <c r="S17" s="25">
        <f t="shared" si="5"/>
        <v>-8</v>
      </c>
      <c r="T17" s="31" t="s">
        <v>34</v>
      </c>
      <c r="U17" s="29" t="s">
        <v>35</v>
      </c>
      <c r="V17" s="30">
        <v>7</v>
      </c>
      <c r="W17" s="30">
        <v>13</v>
      </c>
      <c r="X17" s="30">
        <f t="shared" si="6"/>
        <v>1</v>
      </c>
      <c r="Y17" s="30">
        <f t="shared" si="7"/>
        <v>-14</v>
      </c>
    </row>
    <row r="18" spans="1:25" ht="12.75">
      <c r="A18" s="5">
        <v>15</v>
      </c>
      <c r="B18" s="28" t="s">
        <v>21</v>
      </c>
      <c r="C18" s="28" t="s">
        <v>24</v>
      </c>
      <c r="D18" s="25">
        <v>4</v>
      </c>
      <c r="E18" s="25">
        <v>13</v>
      </c>
      <c r="F18" s="25">
        <f t="shared" si="0"/>
        <v>0</v>
      </c>
      <c r="G18" s="25">
        <f t="shared" si="1"/>
        <v>-9</v>
      </c>
      <c r="H18" s="31" t="s">
        <v>21</v>
      </c>
      <c r="I18" s="31" t="s">
        <v>15</v>
      </c>
      <c r="J18" s="30">
        <v>13</v>
      </c>
      <c r="K18" s="30">
        <v>8</v>
      </c>
      <c r="L18" s="30">
        <f t="shared" si="2"/>
        <v>1</v>
      </c>
      <c r="M18" s="30">
        <f t="shared" si="3"/>
        <v>-4</v>
      </c>
      <c r="N18" s="28" t="s">
        <v>21</v>
      </c>
      <c r="O18" s="25" t="s">
        <v>15</v>
      </c>
      <c r="P18" s="25">
        <v>6</v>
      </c>
      <c r="Q18" s="25">
        <v>13</v>
      </c>
      <c r="R18" s="25">
        <f t="shared" si="4"/>
        <v>1</v>
      </c>
      <c r="S18" s="25">
        <f t="shared" si="5"/>
        <v>-11</v>
      </c>
      <c r="T18" s="31" t="s">
        <v>21</v>
      </c>
      <c r="U18" s="29" t="s">
        <v>9</v>
      </c>
      <c r="V18" s="30">
        <v>3</v>
      </c>
      <c r="W18" s="30">
        <v>13</v>
      </c>
      <c r="X18" s="30">
        <f t="shared" si="6"/>
        <v>1</v>
      </c>
      <c r="Y18" s="30">
        <f t="shared" si="7"/>
        <v>-21</v>
      </c>
    </row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Y15" sqref="Y15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16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10</v>
      </c>
      <c r="C4" s="28" t="s">
        <v>8</v>
      </c>
      <c r="D4" s="25">
        <v>13</v>
      </c>
      <c r="E4" s="53">
        <v>9</v>
      </c>
      <c r="F4" s="25">
        <f aca="true" t="shared" si="0" ref="F4:F16">IF(D4=13,1,0)</f>
        <v>1</v>
      </c>
      <c r="G4" s="25">
        <f aca="true" t="shared" si="1" ref="G4:G16">D4-E4</f>
        <v>4</v>
      </c>
      <c r="H4" s="31" t="s">
        <v>10</v>
      </c>
      <c r="I4" s="31" t="s">
        <v>8</v>
      </c>
      <c r="J4" s="30">
        <v>13</v>
      </c>
      <c r="K4" s="30">
        <v>7</v>
      </c>
      <c r="L4" s="30">
        <f aca="true" t="shared" si="2" ref="L4:L16">IF(J4=13,1,0)+F4</f>
        <v>2</v>
      </c>
      <c r="M4" s="30">
        <f aca="true" t="shared" si="3" ref="M4:M16">G4+(J4-K4)</f>
        <v>10</v>
      </c>
      <c r="N4" s="28" t="s">
        <v>10</v>
      </c>
      <c r="O4" s="25" t="s">
        <v>11</v>
      </c>
      <c r="P4" s="25">
        <v>13</v>
      </c>
      <c r="Q4" s="25">
        <v>8</v>
      </c>
      <c r="R4" s="25">
        <f aca="true" t="shared" si="4" ref="R4:R16">IF(P4=13,1,0)+L4</f>
        <v>3</v>
      </c>
      <c r="S4" s="25">
        <f aca="true" t="shared" si="5" ref="S4:S16">M4+(P4-Q4)</f>
        <v>15</v>
      </c>
      <c r="T4" s="31" t="s">
        <v>10</v>
      </c>
      <c r="U4" s="29" t="s">
        <v>24</v>
      </c>
      <c r="V4" s="30">
        <v>13</v>
      </c>
      <c r="W4" s="30">
        <v>12</v>
      </c>
      <c r="X4" s="30">
        <f aca="true" t="shared" si="6" ref="X4:X16">IF(V4=13,1,0)+R4</f>
        <v>4</v>
      </c>
      <c r="Y4" s="30">
        <f aca="true" t="shared" si="7" ref="Y4:Y16">S4+(V4-W4)</f>
        <v>16</v>
      </c>
    </row>
    <row r="5" spans="1:25" ht="13.5" customHeight="1">
      <c r="A5" s="5">
        <v>2</v>
      </c>
      <c r="B5" s="28" t="s">
        <v>24</v>
      </c>
      <c r="C5" s="28" t="s">
        <v>34</v>
      </c>
      <c r="D5" s="25">
        <v>13</v>
      </c>
      <c r="E5" s="25">
        <v>1</v>
      </c>
      <c r="F5" s="25">
        <f t="shared" si="0"/>
        <v>1</v>
      </c>
      <c r="G5" s="25">
        <f t="shared" si="1"/>
        <v>12</v>
      </c>
      <c r="H5" s="31" t="s">
        <v>24</v>
      </c>
      <c r="I5" s="31" t="s">
        <v>18</v>
      </c>
      <c r="J5" s="30">
        <v>13</v>
      </c>
      <c r="K5" s="30">
        <v>11</v>
      </c>
      <c r="L5" s="30">
        <f t="shared" si="2"/>
        <v>2</v>
      </c>
      <c r="M5" s="30">
        <f t="shared" si="3"/>
        <v>14</v>
      </c>
      <c r="N5" s="28" t="s">
        <v>24</v>
      </c>
      <c r="O5" s="25" t="s">
        <v>12</v>
      </c>
      <c r="P5" s="25">
        <v>13</v>
      </c>
      <c r="Q5" s="25">
        <v>8</v>
      </c>
      <c r="R5" s="25">
        <f t="shared" si="4"/>
        <v>3</v>
      </c>
      <c r="S5" s="25">
        <f t="shared" si="5"/>
        <v>19</v>
      </c>
      <c r="T5" s="31" t="s">
        <v>24</v>
      </c>
      <c r="U5" s="29" t="s">
        <v>10</v>
      </c>
      <c r="V5" s="30">
        <v>12</v>
      </c>
      <c r="W5" s="30">
        <v>13</v>
      </c>
      <c r="X5" s="30">
        <f t="shared" si="6"/>
        <v>3</v>
      </c>
      <c r="Y5" s="30">
        <f t="shared" si="7"/>
        <v>18</v>
      </c>
    </row>
    <row r="6" spans="1:25" ht="13.5" customHeight="1">
      <c r="A6" s="5">
        <v>3</v>
      </c>
      <c r="B6" s="28" t="s">
        <v>12</v>
      </c>
      <c r="C6" s="28" t="s">
        <v>37</v>
      </c>
      <c r="D6" s="25">
        <v>13</v>
      </c>
      <c r="E6" s="25">
        <v>7</v>
      </c>
      <c r="F6" s="25">
        <f t="shared" si="0"/>
        <v>1</v>
      </c>
      <c r="G6" s="25">
        <f t="shared" si="1"/>
        <v>6</v>
      </c>
      <c r="H6" s="31" t="s">
        <v>12</v>
      </c>
      <c r="I6" s="31" t="s">
        <v>20</v>
      </c>
      <c r="J6" s="30">
        <v>13</v>
      </c>
      <c r="K6" s="30">
        <v>3</v>
      </c>
      <c r="L6" s="30">
        <f t="shared" si="2"/>
        <v>2</v>
      </c>
      <c r="M6" s="30">
        <f t="shared" si="3"/>
        <v>16</v>
      </c>
      <c r="N6" s="28" t="s">
        <v>12</v>
      </c>
      <c r="O6" s="25" t="s">
        <v>24</v>
      </c>
      <c r="P6" s="25">
        <v>8</v>
      </c>
      <c r="Q6" s="25">
        <v>13</v>
      </c>
      <c r="R6" s="25">
        <f t="shared" si="4"/>
        <v>2</v>
      </c>
      <c r="S6" s="25">
        <f t="shared" si="5"/>
        <v>11</v>
      </c>
      <c r="T6" s="31" t="s">
        <v>12</v>
      </c>
      <c r="U6" s="29" t="s">
        <v>19</v>
      </c>
      <c r="V6" s="30">
        <v>13</v>
      </c>
      <c r="W6" s="30">
        <v>8</v>
      </c>
      <c r="X6" s="30">
        <f t="shared" si="6"/>
        <v>3</v>
      </c>
      <c r="Y6" s="30">
        <f t="shared" si="7"/>
        <v>16</v>
      </c>
    </row>
    <row r="7" spans="1:25" ht="13.5" customHeight="1">
      <c r="A7" s="5">
        <v>4</v>
      </c>
      <c r="B7" s="28" t="s">
        <v>11</v>
      </c>
      <c r="C7" s="28" t="s">
        <v>21</v>
      </c>
      <c r="D7" s="26">
        <v>13</v>
      </c>
      <c r="E7" s="26">
        <v>7</v>
      </c>
      <c r="F7" s="25">
        <f t="shared" si="0"/>
        <v>1</v>
      </c>
      <c r="G7" s="25">
        <f t="shared" si="1"/>
        <v>6</v>
      </c>
      <c r="H7" s="31" t="s">
        <v>11</v>
      </c>
      <c r="I7" s="31" t="s">
        <v>19</v>
      </c>
      <c r="J7" s="30">
        <v>13</v>
      </c>
      <c r="K7" s="30">
        <v>11</v>
      </c>
      <c r="L7" s="30">
        <f t="shared" si="2"/>
        <v>2</v>
      </c>
      <c r="M7" s="30">
        <f t="shared" si="3"/>
        <v>8</v>
      </c>
      <c r="N7" s="28" t="s">
        <v>11</v>
      </c>
      <c r="O7" s="25" t="s">
        <v>10</v>
      </c>
      <c r="P7" s="25">
        <v>8</v>
      </c>
      <c r="Q7" s="25">
        <v>13</v>
      </c>
      <c r="R7" s="25">
        <f t="shared" si="4"/>
        <v>2</v>
      </c>
      <c r="S7" s="25">
        <f t="shared" si="5"/>
        <v>3</v>
      </c>
      <c r="T7" s="31" t="s">
        <v>11</v>
      </c>
      <c r="U7" s="29" t="s">
        <v>22</v>
      </c>
      <c r="V7" s="30">
        <v>13</v>
      </c>
      <c r="W7" s="30">
        <v>9</v>
      </c>
      <c r="X7" s="30">
        <f t="shared" si="6"/>
        <v>3</v>
      </c>
      <c r="Y7" s="30">
        <f t="shared" si="7"/>
        <v>7</v>
      </c>
    </row>
    <row r="8" spans="1:25" ht="13.5" customHeight="1">
      <c r="A8" s="5">
        <v>5</v>
      </c>
      <c r="B8" s="28" t="s">
        <v>38</v>
      </c>
      <c r="C8" s="28" t="s">
        <v>22</v>
      </c>
      <c r="D8" s="26">
        <v>13</v>
      </c>
      <c r="E8" s="26">
        <v>5</v>
      </c>
      <c r="F8" s="25">
        <f t="shared" si="0"/>
        <v>1</v>
      </c>
      <c r="G8" s="25">
        <f t="shared" si="1"/>
        <v>8</v>
      </c>
      <c r="H8" s="31" t="s">
        <v>19</v>
      </c>
      <c r="I8" s="31" t="s">
        <v>11</v>
      </c>
      <c r="J8" s="30">
        <v>11</v>
      </c>
      <c r="K8" s="30">
        <v>13</v>
      </c>
      <c r="L8" s="30">
        <f t="shared" si="2"/>
        <v>1</v>
      </c>
      <c r="M8" s="30">
        <f t="shared" si="3"/>
        <v>6</v>
      </c>
      <c r="N8" s="28" t="s">
        <v>38</v>
      </c>
      <c r="O8" s="25" t="s">
        <v>18</v>
      </c>
      <c r="P8" s="25">
        <v>13</v>
      </c>
      <c r="Q8" s="25">
        <v>9</v>
      </c>
      <c r="R8" s="25">
        <f t="shared" si="4"/>
        <v>2</v>
      </c>
      <c r="S8" s="25">
        <f t="shared" si="5"/>
        <v>10</v>
      </c>
      <c r="T8" s="31" t="s">
        <v>19</v>
      </c>
      <c r="U8" s="29" t="s">
        <v>12</v>
      </c>
      <c r="V8" s="30">
        <v>8</v>
      </c>
      <c r="W8" s="30">
        <v>13</v>
      </c>
      <c r="X8" s="30">
        <f t="shared" si="6"/>
        <v>2</v>
      </c>
      <c r="Y8" s="30">
        <f t="shared" si="7"/>
        <v>5</v>
      </c>
    </row>
    <row r="9" spans="1:25" ht="13.5" customHeight="1">
      <c r="A9" s="5">
        <v>6</v>
      </c>
      <c r="B9" s="32" t="s">
        <v>18</v>
      </c>
      <c r="C9" s="28" t="s">
        <v>15</v>
      </c>
      <c r="D9" s="25">
        <v>13</v>
      </c>
      <c r="E9" s="25">
        <v>3</v>
      </c>
      <c r="F9" s="25">
        <f t="shared" si="0"/>
        <v>1</v>
      </c>
      <c r="G9" s="25">
        <f t="shared" si="1"/>
        <v>10</v>
      </c>
      <c r="H9" s="42" t="s">
        <v>18</v>
      </c>
      <c r="I9" s="31" t="s">
        <v>24</v>
      </c>
      <c r="J9" s="30">
        <v>11</v>
      </c>
      <c r="K9" s="30">
        <v>13</v>
      </c>
      <c r="L9" s="30">
        <f t="shared" si="2"/>
        <v>1</v>
      </c>
      <c r="M9" s="30">
        <f t="shared" si="3"/>
        <v>8</v>
      </c>
      <c r="N9" s="32" t="s">
        <v>18</v>
      </c>
      <c r="O9" s="25" t="s">
        <v>19</v>
      </c>
      <c r="P9" s="25">
        <v>9</v>
      </c>
      <c r="Q9" s="25">
        <v>13</v>
      </c>
      <c r="R9" s="25">
        <f t="shared" si="4"/>
        <v>1</v>
      </c>
      <c r="S9" s="25">
        <f t="shared" si="5"/>
        <v>4</v>
      </c>
      <c r="T9" s="42" t="s">
        <v>18</v>
      </c>
      <c r="U9" s="29" t="s">
        <v>20</v>
      </c>
      <c r="V9" s="30">
        <v>13</v>
      </c>
      <c r="W9" s="30">
        <v>12</v>
      </c>
      <c r="X9" s="30">
        <f t="shared" si="6"/>
        <v>2</v>
      </c>
      <c r="Y9" s="30">
        <f t="shared" si="7"/>
        <v>5</v>
      </c>
    </row>
    <row r="10" spans="1:25" ht="13.5" customHeight="1">
      <c r="A10" s="5">
        <v>7</v>
      </c>
      <c r="B10" s="28" t="s">
        <v>15</v>
      </c>
      <c r="C10" s="28" t="s">
        <v>18</v>
      </c>
      <c r="D10" s="25">
        <v>3</v>
      </c>
      <c r="E10" s="25">
        <v>13</v>
      </c>
      <c r="F10" s="25">
        <f t="shared" si="0"/>
        <v>0</v>
      </c>
      <c r="G10" s="25">
        <f t="shared" si="1"/>
        <v>-10</v>
      </c>
      <c r="H10" s="31" t="s">
        <v>15</v>
      </c>
      <c r="I10" s="31" t="s">
        <v>22</v>
      </c>
      <c r="J10" s="30">
        <v>11</v>
      </c>
      <c r="K10" s="30">
        <v>13</v>
      </c>
      <c r="L10" s="30">
        <f t="shared" si="2"/>
        <v>0</v>
      </c>
      <c r="M10" s="30">
        <f t="shared" si="3"/>
        <v>-12</v>
      </c>
      <c r="N10" s="28" t="s">
        <v>15</v>
      </c>
      <c r="O10" s="25" t="s">
        <v>37</v>
      </c>
      <c r="P10" s="25">
        <v>13</v>
      </c>
      <c r="Q10" s="25">
        <v>7</v>
      </c>
      <c r="R10" s="25">
        <f t="shared" si="4"/>
        <v>1</v>
      </c>
      <c r="S10" s="25">
        <f t="shared" si="5"/>
        <v>-6</v>
      </c>
      <c r="T10" s="31" t="s">
        <v>15</v>
      </c>
      <c r="U10" s="29" t="s">
        <v>21</v>
      </c>
      <c r="V10" s="30">
        <v>13</v>
      </c>
      <c r="W10" s="30">
        <v>7</v>
      </c>
      <c r="X10" s="30">
        <f t="shared" si="6"/>
        <v>2</v>
      </c>
      <c r="Y10" s="30">
        <f t="shared" si="7"/>
        <v>0</v>
      </c>
    </row>
    <row r="11" spans="1:25" ht="13.5" customHeight="1">
      <c r="A11" s="5">
        <v>8</v>
      </c>
      <c r="B11" s="28" t="s">
        <v>20</v>
      </c>
      <c r="C11" s="28" t="s">
        <v>23</v>
      </c>
      <c r="D11" s="25">
        <v>13</v>
      </c>
      <c r="E11" s="25">
        <v>8</v>
      </c>
      <c r="F11" s="25">
        <f t="shared" si="0"/>
        <v>1</v>
      </c>
      <c r="G11" s="25">
        <f t="shared" si="1"/>
        <v>5</v>
      </c>
      <c r="H11" s="31" t="s">
        <v>20</v>
      </c>
      <c r="I11" s="31" t="s">
        <v>12</v>
      </c>
      <c r="J11" s="30">
        <v>3</v>
      </c>
      <c r="K11" s="30">
        <v>13</v>
      </c>
      <c r="L11" s="30">
        <f t="shared" si="2"/>
        <v>1</v>
      </c>
      <c r="M11" s="30">
        <f t="shared" si="3"/>
        <v>-5</v>
      </c>
      <c r="N11" s="28" t="s">
        <v>20</v>
      </c>
      <c r="O11" s="25" t="s">
        <v>21</v>
      </c>
      <c r="P11" s="25">
        <v>13</v>
      </c>
      <c r="Q11" s="25">
        <v>12</v>
      </c>
      <c r="R11" s="25">
        <f t="shared" si="4"/>
        <v>2</v>
      </c>
      <c r="S11" s="25">
        <f t="shared" si="5"/>
        <v>-4</v>
      </c>
      <c r="T11" s="31" t="s">
        <v>20</v>
      </c>
      <c r="U11" s="29" t="s">
        <v>18</v>
      </c>
      <c r="V11" s="30">
        <v>12</v>
      </c>
      <c r="W11" s="30">
        <v>13</v>
      </c>
      <c r="X11" s="30">
        <f t="shared" si="6"/>
        <v>2</v>
      </c>
      <c r="Y11" s="30">
        <f t="shared" si="7"/>
        <v>-5</v>
      </c>
    </row>
    <row r="12" spans="1:25" ht="13.5" customHeight="1">
      <c r="A12" s="5">
        <v>9</v>
      </c>
      <c r="B12" s="28" t="s">
        <v>8</v>
      </c>
      <c r="C12" s="28" t="s">
        <v>10</v>
      </c>
      <c r="D12" s="25">
        <v>9</v>
      </c>
      <c r="E12" s="26">
        <v>13</v>
      </c>
      <c r="F12" s="25">
        <f t="shared" si="0"/>
        <v>0</v>
      </c>
      <c r="G12" s="25">
        <f t="shared" si="1"/>
        <v>-4</v>
      </c>
      <c r="H12" s="31" t="s">
        <v>8</v>
      </c>
      <c r="I12" s="31" t="s">
        <v>10</v>
      </c>
      <c r="J12" s="30">
        <v>7</v>
      </c>
      <c r="K12" s="30">
        <v>13</v>
      </c>
      <c r="L12" s="30">
        <f t="shared" si="2"/>
        <v>0</v>
      </c>
      <c r="M12" s="30">
        <f t="shared" si="3"/>
        <v>-10</v>
      </c>
      <c r="N12" s="28" t="s">
        <v>8</v>
      </c>
      <c r="O12" s="25" t="s">
        <v>23</v>
      </c>
      <c r="P12" s="25">
        <v>13</v>
      </c>
      <c r="Q12" s="25">
        <v>11</v>
      </c>
      <c r="R12" s="25">
        <f t="shared" si="4"/>
        <v>1</v>
      </c>
      <c r="S12" s="25">
        <f t="shared" si="5"/>
        <v>-8</v>
      </c>
      <c r="T12" s="31" t="s">
        <v>8</v>
      </c>
      <c r="U12" s="29" t="s">
        <v>34</v>
      </c>
      <c r="V12" s="30">
        <v>13</v>
      </c>
      <c r="W12" s="30">
        <v>10</v>
      </c>
      <c r="X12" s="30">
        <f t="shared" si="6"/>
        <v>2</v>
      </c>
      <c r="Y12" s="30">
        <f t="shared" si="7"/>
        <v>-5</v>
      </c>
    </row>
    <row r="13" spans="1:25" ht="13.5" customHeight="1">
      <c r="A13" s="5">
        <v>10</v>
      </c>
      <c r="B13" s="28" t="s">
        <v>22</v>
      </c>
      <c r="C13" s="28" t="s">
        <v>19</v>
      </c>
      <c r="D13" s="25">
        <v>5</v>
      </c>
      <c r="E13" s="25">
        <v>13</v>
      </c>
      <c r="F13" s="25">
        <f t="shared" si="0"/>
        <v>0</v>
      </c>
      <c r="G13" s="25">
        <f t="shared" si="1"/>
        <v>-8</v>
      </c>
      <c r="H13" s="31" t="s">
        <v>22</v>
      </c>
      <c r="I13" s="31" t="s">
        <v>15</v>
      </c>
      <c r="J13" s="30">
        <v>13</v>
      </c>
      <c r="K13" s="30">
        <v>11</v>
      </c>
      <c r="L13" s="30">
        <f t="shared" si="2"/>
        <v>1</v>
      </c>
      <c r="M13" s="30">
        <f t="shared" si="3"/>
        <v>-6</v>
      </c>
      <c r="N13" s="28" t="s">
        <v>22</v>
      </c>
      <c r="O13" s="25" t="s">
        <v>34</v>
      </c>
      <c r="P13" s="25">
        <v>13</v>
      </c>
      <c r="Q13" s="25">
        <v>10</v>
      </c>
      <c r="R13" s="25">
        <f t="shared" si="4"/>
        <v>2</v>
      </c>
      <c r="S13" s="25">
        <f t="shared" si="5"/>
        <v>-3</v>
      </c>
      <c r="T13" s="31" t="s">
        <v>22</v>
      </c>
      <c r="U13" s="29" t="s">
        <v>11</v>
      </c>
      <c r="V13" s="30">
        <v>9</v>
      </c>
      <c r="W13" s="30">
        <v>13</v>
      </c>
      <c r="X13" s="30">
        <f t="shared" si="6"/>
        <v>2</v>
      </c>
      <c r="Y13" s="30">
        <f t="shared" si="7"/>
        <v>-7</v>
      </c>
    </row>
    <row r="14" spans="1:25" ht="13.5" customHeight="1">
      <c r="A14" s="5">
        <v>11</v>
      </c>
      <c r="B14" s="28" t="s">
        <v>21</v>
      </c>
      <c r="C14" s="28" t="s">
        <v>11</v>
      </c>
      <c r="D14" s="25">
        <v>7</v>
      </c>
      <c r="E14" s="25">
        <v>13</v>
      </c>
      <c r="F14" s="25">
        <f t="shared" si="0"/>
        <v>0</v>
      </c>
      <c r="G14" s="25">
        <f t="shared" si="1"/>
        <v>-6</v>
      </c>
      <c r="H14" s="31" t="s">
        <v>21</v>
      </c>
      <c r="I14" s="31" t="s">
        <v>23</v>
      </c>
      <c r="J14" s="30">
        <v>13</v>
      </c>
      <c r="K14" s="30">
        <v>7</v>
      </c>
      <c r="L14" s="30">
        <f t="shared" si="2"/>
        <v>1</v>
      </c>
      <c r="M14" s="30">
        <f t="shared" si="3"/>
        <v>0</v>
      </c>
      <c r="N14" s="28" t="s">
        <v>21</v>
      </c>
      <c r="O14" s="25" t="s">
        <v>20</v>
      </c>
      <c r="P14" s="25">
        <v>12</v>
      </c>
      <c r="Q14" s="25">
        <v>13</v>
      </c>
      <c r="R14" s="25">
        <f t="shared" si="4"/>
        <v>1</v>
      </c>
      <c r="S14" s="25">
        <f t="shared" si="5"/>
        <v>-1</v>
      </c>
      <c r="T14" s="31" t="s">
        <v>21</v>
      </c>
      <c r="U14" s="29" t="s">
        <v>15</v>
      </c>
      <c r="V14" s="30">
        <v>7</v>
      </c>
      <c r="W14" s="30">
        <v>13</v>
      </c>
      <c r="X14" s="30">
        <f t="shared" si="6"/>
        <v>1</v>
      </c>
      <c r="Y14" s="30">
        <f t="shared" si="7"/>
        <v>-7</v>
      </c>
    </row>
    <row r="15" spans="1:25" ht="13.5" customHeight="1">
      <c r="A15" s="5">
        <v>12</v>
      </c>
      <c r="B15" s="28" t="s">
        <v>23</v>
      </c>
      <c r="C15" s="28" t="s">
        <v>20</v>
      </c>
      <c r="D15" s="25">
        <v>8</v>
      </c>
      <c r="E15" s="25">
        <v>13</v>
      </c>
      <c r="F15" s="25">
        <f t="shared" si="0"/>
        <v>0</v>
      </c>
      <c r="G15" s="25">
        <f t="shared" si="1"/>
        <v>-5</v>
      </c>
      <c r="H15" s="31" t="s">
        <v>23</v>
      </c>
      <c r="I15" s="31" t="s">
        <v>21</v>
      </c>
      <c r="J15" s="30">
        <v>7</v>
      </c>
      <c r="K15" s="30">
        <v>13</v>
      </c>
      <c r="L15" s="30">
        <f t="shared" si="2"/>
        <v>0</v>
      </c>
      <c r="M15" s="30">
        <f t="shared" si="3"/>
        <v>-11</v>
      </c>
      <c r="N15" s="28" t="s">
        <v>23</v>
      </c>
      <c r="O15" s="25" t="s">
        <v>8</v>
      </c>
      <c r="P15" s="25">
        <v>11</v>
      </c>
      <c r="Q15" s="25">
        <v>13</v>
      </c>
      <c r="R15" s="25">
        <f t="shared" si="4"/>
        <v>0</v>
      </c>
      <c r="S15" s="25">
        <f t="shared" si="5"/>
        <v>-13</v>
      </c>
      <c r="T15" s="31" t="s">
        <v>23</v>
      </c>
      <c r="U15" s="29" t="s">
        <v>37</v>
      </c>
      <c r="V15" s="30">
        <v>13</v>
      </c>
      <c r="W15" s="30">
        <v>7</v>
      </c>
      <c r="X15" s="30">
        <f t="shared" si="6"/>
        <v>1</v>
      </c>
      <c r="Y15" s="30">
        <f t="shared" si="7"/>
        <v>-7</v>
      </c>
    </row>
    <row r="16" spans="1:25" ht="13.5" customHeight="1">
      <c r="A16" s="5">
        <v>13</v>
      </c>
      <c r="B16" s="28" t="s">
        <v>34</v>
      </c>
      <c r="C16" s="28" t="s">
        <v>24</v>
      </c>
      <c r="D16" s="25">
        <v>1</v>
      </c>
      <c r="E16" s="25">
        <v>13</v>
      </c>
      <c r="F16" s="25">
        <f t="shared" si="0"/>
        <v>0</v>
      </c>
      <c r="G16" s="25">
        <f t="shared" si="1"/>
        <v>-12</v>
      </c>
      <c r="H16" s="31" t="s">
        <v>34</v>
      </c>
      <c r="I16" s="31" t="s">
        <v>37</v>
      </c>
      <c r="J16" s="30">
        <v>13</v>
      </c>
      <c r="K16" s="30">
        <v>7</v>
      </c>
      <c r="L16" s="30">
        <f t="shared" si="2"/>
        <v>1</v>
      </c>
      <c r="M16" s="30">
        <f t="shared" si="3"/>
        <v>-6</v>
      </c>
      <c r="N16" s="28" t="s">
        <v>34</v>
      </c>
      <c r="O16" s="25" t="s">
        <v>22</v>
      </c>
      <c r="P16" s="25">
        <v>10</v>
      </c>
      <c r="Q16" s="25">
        <v>13</v>
      </c>
      <c r="R16" s="25">
        <f t="shared" si="4"/>
        <v>1</v>
      </c>
      <c r="S16" s="25">
        <f t="shared" si="5"/>
        <v>-9</v>
      </c>
      <c r="T16" s="31" t="s">
        <v>34</v>
      </c>
      <c r="U16" s="29" t="s">
        <v>8</v>
      </c>
      <c r="V16" s="30">
        <v>10</v>
      </c>
      <c r="W16" s="30">
        <v>13</v>
      </c>
      <c r="X16" s="30">
        <f t="shared" si="6"/>
        <v>1</v>
      </c>
      <c r="Y16" s="30">
        <f t="shared" si="7"/>
        <v>-12</v>
      </c>
    </row>
    <row r="17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"/>
  <sheetViews>
    <sheetView zoomScale="130" zoomScaleNormal="130" zoomScalePageLayoutView="0" workbookViewId="0" topLeftCell="A1">
      <selection activeCell="A5" sqref="A5:IV5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16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10</v>
      </c>
      <c r="C4" s="52" t="s">
        <v>18</v>
      </c>
      <c r="D4" s="25">
        <v>13</v>
      </c>
      <c r="E4" s="25">
        <v>9</v>
      </c>
      <c r="F4" s="25">
        <f aca="true" t="shared" si="0" ref="F4:F10">IF(D4=13,1,0)</f>
        <v>1</v>
      </c>
      <c r="G4" s="25">
        <f aca="true" t="shared" si="1" ref="G4:G10">D4-E4</f>
        <v>4</v>
      </c>
      <c r="H4" s="31" t="s">
        <v>10</v>
      </c>
      <c r="I4" s="54" t="s">
        <v>15</v>
      </c>
      <c r="J4" s="30">
        <v>13</v>
      </c>
      <c r="K4" s="30">
        <v>10</v>
      </c>
      <c r="L4" s="30">
        <f aca="true" t="shared" si="2" ref="L4:L10">IF(J4=13,1,0)+F4</f>
        <v>2</v>
      </c>
      <c r="M4" s="30">
        <f aca="true" t="shared" si="3" ref="M4:M10">G4+(J4-K4)</f>
        <v>7</v>
      </c>
      <c r="N4" s="28" t="s">
        <v>10</v>
      </c>
      <c r="O4" s="55" t="s">
        <v>23</v>
      </c>
      <c r="P4" s="25">
        <v>13</v>
      </c>
      <c r="Q4" s="25">
        <v>10</v>
      </c>
      <c r="R4" s="25">
        <f aca="true" t="shared" si="4" ref="R4:R10">IF(P4=13,1,0)+L4</f>
        <v>3</v>
      </c>
      <c r="S4" s="25">
        <f aca="true" t="shared" si="5" ref="S4:S10">M4+(P4-Q4)</f>
        <v>10</v>
      </c>
      <c r="T4" s="31" t="s">
        <v>10</v>
      </c>
      <c r="U4" s="56" t="s">
        <v>18</v>
      </c>
      <c r="V4" s="30">
        <v>13</v>
      </c>
      <c r="W4" s="30">
        <v>2</v>
      </c>
      <c r="X4" s="30">
        <f aca="true" t="shared" si="6" ref="X4:X10">IF(V4=13,1,0)+R4</f>
        <v>4</v>
      </c>
      <c r="Y4" s="30">
        <f aca="true" t="shared" si="7" ref="Y4:Y10">S4+(V4-W4)</f>
        <v>21</v>
      </c>
    </row>
    <row r="5" spans="1:25" ht="13.5" customHeight="1">
      <c r="A5" s="5">
        <v>2</v>
      </c>
      <c r="B5" s="28" t="s">
        <v>23</v>
      </c>
      <c r="C5" s="52" t="s">
        <v>21</v>
      </c>
      <c r="D5" s="25">
        <v>13</v>
      </c>
      <c r="E5" s="25">
        <v>8</v>
      </c>
      <c r="F5" s="25">
        <f t="shared" si="0"/>
        <v>1</v>
      </c>
      <c r="G5" s="25">
        <f t="shared" si="1"/>
        <v>5</v>
      </c>
      <c r="H5" s="31" t="s">
        <v>23</v>
      </c>
      <c r="I5" s="54" t="s">
        <v>11</v>
      </c>
      <c r="J5" s="30">
        <v>13</v>
      </c>
      <c r="K5" s="30">
        <v>9</v>
      </c>
      <c r="L5" s="30">
        <f t="shared" si="2"/>
        <v>2</v>
      </c>
      <c r="M5" s="30">
        <f t="shared" si="3"/>
        <v>9</v>
      </c>
      <c r="N5" s="28" t="s">
        <v>23</v>
      </c>
      <c r="O5" s="55" t="s">
        <v>10</v>
      </c>
      <c r="P5" s="25">
        <v>10</v>
      </c>
      <c r="Q5" s="25">
        <v>13</v>
      </c>
      <c r="R5" s="25">
        <f t="shared" si="4"/>
        <v>2</v>
      </c>
      <c r="S5" s="25">
        <f t="shared" si="5"/>
        <v>6</v>
      </c>
      <c r="T5" s="31" t="s">
        <v>23</v>
      </c>
      <c r="U5" s="56" t="s">
        <v>15</v>
      </c>
      <c r="V5" s="30">
        <v>13</v>
      </c>
      <c r="W5" s="30">
        <v>12</v>
      </c>
      <c r="X5" s="30">
        <f t="shared" si="6"/>
        <v>3</v>
      </c>
      <c r="Y5" s="30">
        <f t="shared" si="7"/>
        <v>7</v>
      </c>
    </row>
    <row r="6" spans="1:25" ht="13.5" customHeight="1">
      <c r="A6" s="5">
        <v>3</v>
      </c>
      <c r="B6" s="32" t="s">
        <v>18</v>
      </c>
      <c r="C6" s="52" t="s">
        <v>10</v>
      </c>
      <c r="D6" s="25">
        <v>9</v>
      </c>
      <c r="E6" s="25">
        <v>13</v>
      </c>
      <c r="F6" s="25">
        <f t="shared" si="0"/>
        <v>0</v>
      </c>
      <c r="G6" s="25">
        <f t="shared" si="1"/>
        <v>-4</v>
      </c>
      <c r="H6" s="42" t="s">
        <v>18</v>
      </c>
      <c r="I6" s="54" t="s">
        <v>12</v>
      </c>
      <c r="J6" s="30">
        <v>13</v>
      </c>
      <c r="K6" s="30">
        <v>1</v>
      </c>
      <c r="L6" s="30">
        <f t="shared" si="2"/>
        <v>1</v>
      </c>
      <c r="M6" s="30">
        <f t="shared" si="3"/>
        <v>8</v>
      </c>
      <c r="N6" s="32" t="s">
        <v>18</v>
      </c>
      <c r="O6" s="55" t="s">
        <v>11</v>
      </c>
      <c r="P6" s="25">
        <v>13</v>
      </c>
      <c r="Q6" s="25">
        <v>5</v>
      </c>
      <c r="R6" s="25">
        <f t="shared" si="4"/>
        <v>2</v>
      </c>
      <c r="S6" s="25">
        <f t="shared" si="5"/>
        <v>16</v>
      </c>
      <c r="T6" s="42" t="s">
        <v>18</v>
      </c>
      <c r="U6" s="56" t="s">
        <v>10</v>
      </c>
      <c r="V6" s="30">
        <v>2</v>
      </c>
      <c r="W6" s="30">
        <v>13</v>
      </c>
      <c r="X6" s="30">
        <f t="shared" si="6"/>
        <v>2</v>
      </c>
      <c r="Y6" s="30">
        <f t="shared" si="7"/>
        <v>5</v>
      </c>
    </row>
    <row r="7" spans="1:25" ht="13.5" customHeight="1">
      <c r="A7" s="5">
        <v>4</v>
      </c>
      <c r="B7" s="28" t="s">
        <v>15</v>
      </c>
      <c r="C7" s="52" t="s">
        <v>12</v>
      </c>
      <c r="D7" s="25">
        <v>13</v>
      </c>
      <c r="E7" s="25">
        <v>12</v>
      </c>
      <c r="F7" s="25">
        <f t="shared" si="0"/>
        <v>1</v>
      </c>
      <c r="G7" s="25">
        <f t="shared" si="1"/>
        <v>1</v>
      </c>
      <c r="H7" s="31" t="s">
        <v>15</v>
      </c>
      <c r="I7" s="54" t="s">
        <v>10</v>
      </c>
      <c r="J7" s="30">
        <v>10</v>
      </c>
      <c r="K7" s="30">
        <v>13</v>
      </c>
      <c r="L7" s="30">
        <f t="shared" si="2"/>
        <v>1</v>
      </c>
      <c r="M7" s="30">
        <f t="shared" si="3"/>
        <v>-2</v>
      </c>
      <c r="N7" s="28" t="s">
        <v>15</v>
      </c>
      <c r="O7" s="55" t="s">
        <v>37</v>
      </c>
      <c r="P7" s="25">
        <v>13</v>
      </c>
      <c r="Q7" s="25">
        <v>7</v>
      </c>
      <c r="R7" s="25">
        <f t="shared" si="4"/>
        <v>2</v>
      </c>
      <c r="S7" s="25">
        <f t="shared" si="5"/>
        <v>4</v>
      </c>
      <c r="T7" s="31" t="s">
        <v>15</v>
      </c>
      <c r="U7" s="56" t="s">
        <v>23</v>
      </c>
      <c r="V7" s="30">
        <v>12</v>
      </c>
      <c r="W7" s="30">
        <v>13</v>
      </c>
      <c r="X7" s="30">
        <f t="shared" si="6"/>
        <v>2</v>
      </c>
      <c r="Y7" s="30">
        <f t="shared" si="7"/>
        <v>3</v>
      </c>
    </row>
    <row r="8" spans="1:25" ht="13.5" customHeight="1">
      <c r="A8" s="5">
        <v>5</v>
      </c>
      <c r="B8" s="28" t="s">
        <v>11</v>
      </c>
      <c r="C8" s="52" t="s">
        <v>37</v>
      </c>
      <c r="D8" s="26">
        <v>13</v>
      </c>
      <c r="E8" s="26">
        <v>7</v>
      </c>
      <c r="F8" s="25">
        <f t="shared" si="0"/>
        <v>1</v>
      </c>
      <c r="G8" s="25">
        <f t="shared" si="1"/>
        <v>6</v>
      </c>
      <c r="H8" s="31" t="s">
        <v>11</v>
      </c>
      <c r="I8" s="54" t="s">
        <v>23</v>
      </c>
      <c r="J8" s="30">
        <v>9</v>
      </c>
      <c r="K8" s="30">
        <v>13</v>
      </c>
      <c r="L8" s="30">
        <f t="shared" si="2"/>
        <v>1</v>
      </c>
      <c r="M8" s="30">
        <f t="shared" si="3"/>
        <v>2</v>
      </c>
      <c r="N8" s="28" t="s">
        <v>11</v>
      </c>
      <c r="O8" s="55" t="s">
        <v>18</v>
      </c>
      <c r="P8" s="25">
        <v>5</v>
      </c>
      <c r="Q8" s="25">
        <v>13</v>
      </c>
      <c r="R8" s="25">
        <f t="shared" si="4"/>
        <v>1</v>
      </c>
      <c r="S8" s="25">
        <f t="shared" si="5"/>
        <v>-6</v>
      </c>
      <c r="T8" s="31" t="s">
        <v>11</v>
      </c>
      <c r="U8" s="56" t="s">
        <v>21</v>
      </c>
      <c r="V8" s="30">
        <v>13</v>
      </c>
      <c r="W8" s="30">
        <v>7</v>
      </c>
      <c r="X8" s="30">
        <f t="shared" si="6"/>
        <v>2</v>
      </c>
      <c r="Y8" s="30">
        <f t="shared" si="7"/>
        <v>0</v>
      </c>
    </row>
    <row r="9" spans="1:25" ht="13.5" customHeight="1">
      <c r="A9" s="5">
        <v>6</v>
      </c>
      <c r="B9" s="28" t="s">
        <v>12</v>
      </c>
      <c r="C9" s="52" t="s">
        <v>15</v>
      </c>
      <c r="D9" s="25">
        <v>12</v>
      </c>
      <c r="E9" s="25">
        <v>13</v>
      </c>
      <c r="F9" s="25">
        <f t="shared" si="0"/>
        <v>0</v>
      </c>
      <c r="G9" s="25">
        <f t="shared" si="1"/>
        <v>-1</v>
      </c>
      <c r="H9" s="31" t="s">
        <v>12</v>
      </c>
      <c r="I9" s="54" t="s">
        <v>18</v>
      </c>
      <c r="J9" s="30">
        <v>1</v>
      </c>
      <c r="K9" s="30">
        <v>13</v>
      </c>
      <c r="L9" s="30">
        <f t="shared" si="2"/>
        <v>0</v>
      </c>
      <c r="M9" s="30">
        <f t="shared" si="3"/>
        <v>-13</v>
      </c>
      <c r="N9" s="28" t="s">
        <v>12</v>
      </c>
      <c r="O9" s="55" t="s">
        <v>21</v>
      </c>
      <c r="P9" s="25">
        <v>13</v>
      </c>
      <c r="Q9" s="25">
        <v>9</v>
      </c>
      <c r="R9" s="25">
        <f t="shared" si="4"/>
        <v>1</v>
      </c>
      <c r="S9" s="25">
        <f t="shared" si="5"/>
        <v>-9</v>
      </c>
      <c r="T9" s="31" t="s">
        <v>12</v>
      </c>
      <c r="U9" s="56" t="s">
        <v>37</v>
      </c>
      <c r="V9" s="30">
        <v>13</v>
      </c>
      <c r="W9" s="30">
        <v>7</v>
      </c>
      <c r="X9" s="30">
        <f t="shared" si="6"/>
        <v>2</v>
      </c>
      <c r="Y9" s="30">
        <f t="shared" si="7"/>
        <v>-3</v>
      </c>
    </row>
    <row r="10" spans="1:25" ht="13.5" customHeight="1">
      <c r="A10" s="5">
        <v>7</v>
      </c>
      <c r="B10" s="28" t="s">
        <v>21</v>
      </c>
      <c r="C10" s="52" t="s">
        <v>23</v>
      </c>
      <c r="D10" s="25">
        <v>8</v>
      </c>
      <c r="E10" s="25">
        <v>13</v>
      </c>
      <c r="F10" s="25">
        <f t="shared" si="0"/>
        <v>0</v>
      </c>
      <c r="G10" s="25">
        <f t="shared" si="1"/>
        <v>-5</v>
      </c>
      <c r="H10" s="31" t="s">
        <v>21</v>
      </c>
      <c r="I10" s="54" t="s">
        <v>37</v>
      </c>
      <c r="J10" s="30">
        <v>13</v>
      </c>
      <c r="K10" s="30">
        <v>7</v>
      </c>
      <c r="L10" s="30">
        <f t="shared" si="2"/>
        <v>1</v>
      </c>
      <c r="M10" s="30">
        <f t="shared" si="3"/>
        <v>1</v>
      </c>
      <c r="N10" s="28" t="s">
        <v>21</v>
      </c>
      <c r="O10" s="55" t="s">
        <v>12</v>
      </c>
      <c r="P10" s="25">
        <v>9</v>
      </c>
      <c r="Q10" s="25">
        <v>13</v>
      </c>
      <c r="R10" s="25">
        <f t="shared" si="4"/>
        <v>1</v>
      </c>
      <c r="S10" s="25">
        <f t="shared" si="5"/>
        <v>-3</v>
      </c>
      <c r="T10" s="31" t="s">
        <v>21</v>
      </c>
      <c r="U10" s="56" t="s">
        <v>11</v>
      </c>
      <c r="V10" s="30">
        <v>7</v>
      </c>
      <c r="W10" s="30">
        <v>13</v>
      </c>
      <c r="X10" s="30">
        <f t="shared" si="6"/>
        <v>1</v>
      </c>
      <c r="Y10" s="30">
        <f t="shared" si="7"/>
        <v>-9</v>
      </c>
    </row>
    <row r="11" ht="13.5" customHeight="1"/>
    <row r="12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16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60" t="s">
        <v>10</v>
      </c>
      <c r="C4" s="60" t="s">
        <v>14</v>
      </c>
      <c r="D4" s="60">
        <v>13</v>
      </c>
      <c r="E4" s="60">
        <v>10</v>
      </c>
      <c r="F4" s="57">
        <f aca="true" t="shared" si="0" ref="F4:F11">IF(D4=13,1,0)</f>
        <v>1</v>
      </c>
      <c r="G4" s="57">
        <f aca="true" t="shared" si="1" ref="G4:G11">D4-E4</f>
        <v>3</v>
      </c>
      <c r="H4" s="54" t="s">
        <v>10</v>
      </c>
      <c r="I4" s="54" t="s">
        <v>39</v>
      </c>
      <c r="J4" s="58">
        <v>10</v>
      </c>
      <c r="K4" s="58">
        <v>13</v>
      </c>
      <c r="L4" s="58">
        <f aca="true" t="shared" si="2" ref="L4:L11">IF(J4=13,1,0)+F4</f>
        <v>1</v>
      </c>
      <c r="M4" s="58">
        <f aca="true" t="shared" si="3" ref="M4:M11">G4+(J4-K4)</f>
        <v>0</v>
      </c>
      <c r="N4" s="61" t="s">
        <v>10</v>
      </c>
      <c r="O4" s="55" t="s">
        <v>15</v>
      </c>
      <c r="P4" s="57">
        <v>13</v>
      </c>
      <c r="Q4" s="57">
        <v>6</v>
      </c>
      <c r="R4" s="57">
        <f aca="true" t="shared" si="4" ref="R4:R11">IF(P4=13,1,0)+L4</f>
        <v>2</v>
      </c>
      <c r="S4" s="57">
        <f aca="true" t="shared" si="5" ref="S4:S11">M4+(P4-Q4)</f>
        <v>7</v>
      </c>
      <c r="T4" s="54" t="s">
        <v>10</v>
      </c>
      <c r="U4" s="56" t="s">
        <v>24</v>
      </c>
      <c r="V4" s="58">
        <v>13</v>
      </c>
      <c r="W4" s="58">
        <v>1</v>
      </c>
      <c r="X4" s="58">
        <f aca="true" t="shared" si="6" ref="X4:X11">IF(V4=13,1,0)+R4</f>
        <v>3</v>
      </c>
      <c r="Y4" s="58">
        <f aca="true" t="shared" si="7" ref="Y4:Y11">S4+(V4-W4)</f>
        <v>19</v>
      </c>
    </row>
    <row r="5" spans="1:25" ht="13.5" customHeight="1">
      <c r="A5" s="5">
        <v>2</v>
      </c>
      <c r="B5" s="60" t="s">
        <v>14</v>
      </c>
      <c r="C5" s="60" t="s">
        <v>10</v>
      </c>
      <c r="D5" s="60">
        <v>10</v>
      </c>
      <c r="E5" s="60">
        <v>13</v>
      </c>
      <c r="F5" s="57">
        <f t="shared" si="0"/>
        <v>0</v>
      </c>
      <c r="G5" s="57">
        <f t="shared" si="1"/>
        <v>-3</v>
      </c>
      <c r="H5" s="54" t="s">
        <v>14</v>
      </c>
      <c r="I5" s="54" t="s">
        <v>12</v>
      </c>
      <c r="J5" s="58">
        <v>13</v>
      </c>
      <c r="K5" s="58">
        <v>6</v>
      </c>
      <c r="L5" s="58">
        <f t="shared" si="2"/>
        <v>1</v>
      </c>
      <c r="M5" s="58">
        <f t="shared" si="3"/>
        <v>4</v>
      </c>
      <c r="N5" s="61" t="s">
        <v>14</v>
      </c>
      <c r="O5" s="55" t="s">
        <v>23</v>
      </c>
      <c r="P5" s="57">
        <v>13</v>
      </c>
      <c r="Q5" s="57">
        <v>12</v>
      </c>
      <c r="R5" s="57">
        <f t="shared" si="4"/>
        <v>2</v>
      </c>
      <c r="S5" s="57">
        <f t="shared" si="5"/>
        <v>5</v>
      </c>
      <c r="T5" s="54" t="s">
        <v>14</v>
      </c>
      <c r="U5" s="56" t="s">
        <v>39</v>
      </c>
      <c r="V5" s="58">
        <v>13</v>
      </c>
      <c r="W5" s="58">
        <v>5</v>
      </c>
      <c r="X5" s="58">
        <f t="shared" si="6"/>
        <v>3</v>
      </c>
      <c r="Y5" s="58">
        <f t="shared" si="7"/>
        <v>13</v>
      </c>
    </row>
    <row r="6" spans="1:25" ht="13.5" customHeight="1">
      <c r="A6" s="5">
        <v>3</v>
      </c>
      <c r="B6" s="60" t="s">
        <v>24</v>
      </c>
      <c r="C6" s="60" t="s">
        <v>11</v>
      </c>
      <c r="D6" s="60">
        <v>13</v>
      </c>
      <c r="E6" s="60">
        <v>7</v>
      </c>
      <c r="F6" s="57">
        <f t="shared" si="0"/>
        <v>1</v>
      </c>
      <c r="G6" s="57">
        <f t="shared" si="1"/>
        <v>6</v>
      </c>
      <c r="H6" s="54" t="s">
        <v>24</v>
      </c>
      <c r="I6" s="54" t="s">
        <v>23</v>
      </c>
      <c r="J6" s="58">
        <v>13</v>
      </c>
      <c r="K6" s="58">
        <v>8</v>
      </c>
      <c r="L6" s="58">
        <f t="shared" si="2"/>
        <v>2</v>
      </c>
      <c r="M6" s="58">
        <f t="shared" si="3"/>
        <v>11</v>
      </c>
      <c r="N6" s="61" t="s">
        <v>24</v>
      </c>
      <c r="O6" s="55" t="s">
        <v>39</v>
      </c>
      <c r="P6" s="57">
        <v>13</v>
      </c>
      <c r="Q6" s="57">
        <v>11</v>
      </c>
      <c r="R6" s="57">
        <f t="shared" si="4"/>
        <v>3</v>
      </c>
      <c r="S6" s="57">
        <f t="shared" si="5"/>
        <v>13</v>
      </c>
      <c r="T6" s="54" t="s">
        <v>24</v>
      </c>
      <c r="U6" s="56" t="s">
        <v>10</v>
      </c>
      <c r="V6" s="58">
        <v>1</v>
      </c>
      <c r="W6" s="58">
        <v>13</v>
      </c>
      <c r="X6" s="58">
        <f t="shared" si="6"/>
        <v>3</v>
      </c>
      <c r="Y6" s="58">
        <f t="shared" si="7"/>
        <v>1</v>
      </c>
    </row>
    <row r="7" spans="1:25" ht="13.5" customHeight="1">
      <c r="A7" s="5">
        <v>4</v>
      </c>
      <c r="B7" s="60" t="s">
        <v>23</v>
      </c>
      <c r="C7" s="60" t="s">
        <v>15</v>
      </c>
      <c r="D7" s="60">
        <v>13</v>
      </c>
      <c r="E7" s="60">
        <v>1</v>
      </c>
      <c r="F7" s="57">
        <f t="shared" si="0"/>
        <v>1</v>
      </c>
      <c r="G7" s="57">
        <f t="shared" si="1"/>
        <v>12</v>
      </c>
      <c r="H7" s="54" t="s">
        <v>23</v>
      </c>
      <c r="I7" s="54" t="s">
        <v>24</v>
      </c>
      <c r="J7" s="58">
        <v>8</v>
      </c>
      <c r="K7" s="58">
        <v>13</v>
      </c>
      <c r="L7" s="58">
        <f t="shared" si="2"/>
        <v>1</v>
      </c>
      <c r="M7" s="58">
        <f t="shared" si="3"/>
        <v>7</v>
      </c>
      <c r="N7" s="61" t="s">
        <v>23</v>
      </c>
      <c r="O7" s="55" t="s">
        <v>14</v>
      </c>
      <c r="P7" s="57">
        <v>12</v>
      </c>
      <c r="Q7" s="57">
        <v>13</v>
      </c>
      <c r="R7" s="57">
        <f t="shared" si="4"/>
        <v>1</v>
      </c>
      <c r="S7" s="57">
        <f t="shared" si="5"/>
        <v>6</v>
      </c>
      <c r="T7" s="54" t="s">
        <v>23</v>
      </c>
      <c r="U7" s="56" t="s">
        <v>12</v>
      </c>
      <c r="V7" s="58">
        <v>13</v>
      </c>
      <c r="W7" s="58">
        <v>2</v>
      </c>
      <c r="X7" s="58">
        <f t="shared" si="6"/>
        <v>2</v>
      </c>
      <c r="Y7" s="58">
        <f t="shared" si="7"/>
        <v>17</v>
      </c>
    </row>
    <row r="8" spans="1:25" ht="13.5" customHeight="1">
      <c r="A8" s="5">
        <v>5</v>
      </c>
      <c r="B8" s="60" t="s">
        <v>39</v>
      </c>
      <c r="C8" s="60" t="s">
        <v>12</v>
      </c>
      <c r="D8" s="60">
        <v>13</v>
      </c>
      <c r="E8" s="60">
        <v>11</v>
      </c>
      <c r="F8" s="57">
        <f t="shared" si="0"/>
        <v>1</v>
      </c>
      <c r="G8" s="57">
        <f t="shared" si="1"/>
        <v>2</v>
      </c>
      <c r="H8" s="54" t="s">
        <v>39</v>
      </c>
      <c r="I8" s="54" t="s">
        <v>10</v>
      </c>
      <c r="J8" s="58">
        <v>13</v>
      </c>
      <c r="K8" s="58">
        <v>10</v>
      </c>
      <c r="L8" s="58">
        <f t="shared" si="2"/>
        <v>2</v>
      </c>
      <c r="M8" s="58">
        <f t="shared" si="3"/>
        <v>5</v>
      </c>
      <c r="N8" s="61" t="s">
        <v>39</v>
      </c>
      <c r="O8" s="55" t="s">
        <v>24</v>
      </c>
      <c r="P8" s="57">
        <v>11</v>
      </c>
      <c r="Q8" s="57">
        <v>13</v>
      </c>
      <c r="R8" s="57">
        <f t="shared" si="4"/>
        <v>2</v>
      </c>
      <c r="S8" s="57">
        <f t="shared" si="5"/>
        <v>3</v>
      </c>
      <c r="T8" s="54" t="s">
        <v>39</v>
      </c>
      <c r="U8" s="56" t="s">
        <v>14</v>
      </c>
      <c r="V8" s="58">
        <v>5</v>
      </c>
      <c r="W8" s="58">
        <v>13</v>
      </c>
      <c r="X8" s="58">
        <f t="shared" si="6"/>
        <v>2</v>
      </c>
      <c r="Y8" s="58">
        <f t="shared" si="7"/>
        <v>-5</v>
      </c>
    </row>
    <row r="9" spans="1:25" ht="13.5" customHeight="1">
      <c r="A9" s="5">
        <v>6</v>
      </c>
      <c r="B9" s="60" t="s">
        <v>11</v>
      </c>
      <c r="C9" s="60" t="s">
        <v>24</v>
      </c>
      <c r="D9" s="60">
        <v>7</v>
      </c>
      <c r="E9" s="60">
        <v>13</v>
      </c>
      <c r="F9" s="57">
        <f t="shared" si="0"/>
        <v>0</v>
      </c>
      <c r="G9" s="57">
        <f t="shared" si="1"/>
        <v>-6</v>
      </c>
      <c r="H9" s="54" t="s">
        <v>11</v>
      </c>
      <c r="I9" s="54" t="s">
        <v>15</v>
      </c>
      <c r="J9" s="58">
        <v>7</v>
      </c>
      <c r="K9" s="58">
        <v>13</v>
      </c>
      <c r="L9" s="58">
        <f t="shared" si="2"/>
        <v>0</v>
      </c>
      <c r="M9" s="58">
        <f t="shared" si="3"/>
        <v>-12</v>
      </c>
      <c r="N9" s="61" t="s">
        <v>11</v>
      </c>
      <c r="O9" s="55" t="s">
        <v>12</v>
      </c>
      <c r="P9" s="57">
        <v>12</v>
      </c>
      <c r="Q9" s="57">
        <v>13</v>
      </c>
      <c r="R9" s="57">
        <f t="shared" si="4"/>
        <v>0</v>
      </c>
      <c r="S9" s="57">
        <f t="shared" si="5"/>
        <v>-13</v>
      </c>
      <c r="T9" s="54" t="s">
        <v>11</v>
      </c>
      <c r="U9" s="56" t="s">
        <v>15</v>
      </c>
      <c r="V9" s="58">
        <v>13</v>
      </c>
      <c r="W9" s="58">
        <v>8</v>
      </c>
      <c r="X9" s="58">
        <f t="shared" si="6"/>
        <v>1</v>
      </c>
      <c r="Y9" s="58">
        <f t="shared" si="7"/>
        <v>-8</v>
      </c>
    </row>
    <row r="10" spans="1:25" ht="13.5" customHeight="1">
      <c r="A10" s="5">
        <v>7</v>
      </c>
      <c r="B10" s="60" t="s">
        <v>15</v>
      </c>
      <c r="C10" s="60" t="s">
        <v>23</v>
      </c>
      <c r="D10" s="60">
        <v>1</v>
      </c>
      <c r="E10" s="60">
        <v>13</v>
      </c>
      <c r="F10" s="57">
        <f t="shared" si="0"/>
        <v>0</v>
      </c>
      <c r="G10" s="57">
        <f t="shared" si="1"/>
        <v>-12</v>
      </c>
      <c r="H10" s="59" t="s">
        <v>15</v>
      </c>
      <c r="I10" s="54" t="s">
        <v>11</v>
      </c>
      <c r="J10" s="58">
        <v>13</v>
      </c>
      <c r="K10" s="58">
        <v>7</v>
      </c>
      <c r="L10" s="58">
        <f t="shared" si="2"/>
        <v>1</v>
      </c>
      <c r="M10" s="58">
        <f t="shared" si="3"/>
        <v>-6</v>
      </c>
      <c r="N10" s="62" t="s">
        <v>15</v>
      </c>
      <c r="O10" s="55" t="s">
        <v>10</v>
      </c>
      <c r="P10" s="57">
        <v>6</v>
      </c>
      <c r="Q10" s="57">
        <v>13</v>
      </c>
      <c r="R10" s="57">
        <f t="shared" si="4"/>
        <v>1</v>
      </c>
      <c r="S10" s="57">
        <f t="shared" si="5"/>
        <v>-13</v>
      </c>
      <c r="T10" s="59" t="s">
        <v>15</v>
      </c>
      <c r="U10" s="56" t="s">
        <v>11</v>
      </c>
      <c r="V10" s="58">
        <v>8</v>
      </c>
      <c r="W10" s="58">
        <v>13</v>
      </c>
      <c r="X10" s="58">
        <f t="shared" si="6"/>
        <v>1</v>
      </c>
      <c r="Y10" s="58">
        <f t="shared" si="7"/>
        <v>-18</v>
      </c>
    </row>
    <row r="11" spans="1:25" ht="13.5" customHeight="1">
      <c r="A11" s="5">
        <v>8</v>
      </c>
      <c r="B11" s="60" t="s">
        <v>12</v>
      </c>
      <c r="C11" s="60" t="s">
        <v>39</v>
      </c>
      <c r="D11" s="60">
        <v>11</v>
      </c>
      <c r="E11" s="60">
        <v>13</v>
      </c>
      <c r="F11" s="57">
        <f t="shared" si="0"/>
        <v>0</v>
      </c>
      <c r="G11" s="57">
        <f t="shared" si="1"/>
        <v>-2</v>
      </c>
      <c r="H11" s="54" t="s">
        <v>12</v>
      </c>
      <c r="I11" s="54" t="s">
        <v>14</v>
      </c>
      <c r="J11" s="58">
        <v>6</v>
      </c>
      <c r="K11" s="58">
        <v>13</v>
      </c>
      <c r="L11" s="58">
        <f t="shared" si="2"/>
        <v>0</v>
      </c>
      <c r="M11" s="58">
        <f t="shared" si="3"/>
        <v>-9</v>
      </c>
      <c r="N11" s="61" t="s">
        <v>12</v>
      </c>
      <c r="O11" s="55" t="s">
        <v>11</v>
      </c>
      <c r="P11" s="57">
        <v>13</v>
      </c>
      <c r="Q11" s="57">
        <v>12</v>
      </c>
      <c r="R11" s="57">
        <f t="shared" si="4"/>
        <v>1</v>
      </c>
      <c r="S11" s="57">
        <f t="shared" si="5"/>
        <v>-8</v>
      </c>
      <c r="T11" s="54" t="s">
        <v>12</v>
      </c>
      <c r="U11" s="56" t="s">
        <v>23</v>
      </c>
      <c r="V11" s="58">
        <v>2</v>
      </c>
      <c r="W11" s="58">
        <v>13</v>
      </c>
      <c r="X11" s="58">
        <f t="shared" si="6"/>
        <v>1</v>
      </c>
      <c r="Y11" s="58">
        <f t="shared" si="7"/>
        <v>-19</v>
      </c>
    </row>
    <row r="12" ht="13.5" customHeight="1"/>
    <row r="13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P12" sqref="P12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16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24</v>
      </c>
      <c r="C4" s="28" t="s">
        <v>37</v>
      </c>
      <c r="D4" s="25">
        <v>13</v>
      </c>
      <c r="E4" s="53">
        <v>7</v>
      </c>
      <c r="F4" s="25">
        <f aca="true" t="shared" si="0" ref="F4:F12">IF(D4=13,1,0)</f>
        <v>1</v>
      </c>
      <c r="G4" s="25">
        <f aca="true" t="shared" si="1" ref="G4:G12">D4-E4</f>
        <v>6</v>
      </c>
      <c r="H4" s="31" t="s">
        <v>24</v>
      </c>
      <c r="I4" s="31" t="s">
        <v>18</v>
      </c>
      <c r="J4" s="30">
        <v>10</v>
      </c>
      <c r="K4" s="30">
        <v>13</v>
      </c>
      <c r="L4" s="30">
        <f aca="true" t="shared" si="2" ref="L4:L12">IF(J4=13,1,0)+F4</f>
        <v>1</v>
      </c>
      <c r="M4" s="30">
        <f aca="true" t="shared" si="3" ref="M4:M12">G4+(J4-K4)</f>
        <v>3</v>
      </c>
      <c r="N4" s="28" t="s">
        <v>24</v>
      </c>
      <c r="O4" s="25" t="s">
        <v>15</v>
      </c>
      <c r="P4" s="25">
        <v>13</v>
      </c>
      <c r="Q4" s="25">
        <v>2</v>
      </c>
      <c r="R4" s="25">
        <f aca="true" t="shared" si="4" ref="R4:R12">IF(P4=13,1,0)+L4</f>
        <v>2</v>
      </c>
      <c r="S4" s="25">
        <f aca="true" t="shared" si="5" ref="S4:S12">M4+(P4-Q4)</f>
        <v>14</v>
      </c>
      <c r="T4" s="31" t="s">
        <v>24</v>
      </c>
      <c r="U4" s="29" t="s">
        <v>18</v>
      </c>
      <c r="V4" s="30">
        <v>13</v>
      </c>
      <c r="W4" s="30">
        <v>11</v>
      </c>
      <c r="X4" s="30">
        <f aca="true" t="shared" si="6" ref="X4:X12">IF(V4=13,1,0)+R4</f>
        <v>3</v>
      </c>
      <c r="Y4" s="30">
        <f aca="true" t="shared" si="7" ref="Y4:Y12">S4+(V4-W4)</f>
        <v>16</v>
      </c>
    </row>
    <row r="5" spans="1:25" ht="13.5" customHeight="1">
      <c r="A5" s="5">
        <v>2</v>
      </c>
      <c r="B5" s="32" t="s">
        <v>18</v>
      </c>
      <c r="C5" s="28" t="s">
        <v>38</v>
      </c>
      <c r="D5" s="25">
        <v>13</v>
      </c>
      <c r="E5" s="25">
        <v>10</v>
      </c>
      <c r="F5" s="25">
        <f t="shared" si="0"/>
        <v>1</v>
      </c>
      <c r="G5" s="25">
        <f t="shared" si="1"/>
        <v>3</v>
      </c>
      <c r="H5" s="42" t="s">
        <v>18</v>
      </c>
      <c r="I5" s="31" t="s">
        <v>24</v>
      </c>
      <c r="J5" s="30">
        <v>13</v>
      </c>
      <c r="K5" s="30">
        <v>10</v>
      </c>
      <c r="L5" s="30">
        <f t="shared" si="2"/>
        <v>2</v>
      </c>
      <c r="M5" s="30">
        <f t="shared" si="3"/>
        <v>6</v>
      </c>
      <c r="N5" s="32" t="s">
        <v>18</v>
      </c>
      <c r="O5" s="25" t="s">
        <v>10</v>
      </c>
      <c r="P5" s="25">
        <v>13</v>
      </c>
      <c r="Q5" s="25">
        <v>6</v>
      </c>
      <c r="R5" s="25">
        <f t="shared" si="4"/>
        <v>3</v>
      </c>
      <c r="S5" s="25">
        <f t="shared" si="5"/>
        <v>13</v>
      </c>
      <c r="T5" s="42" t="s">
        <v>18</v>
      </c>
      <c r="U5" s="29" t="s">
        <v>24</v>
      </c>
      <c r="V5" s="30">
        <v>11</v>
      </c>
      <c r="W5" s="30">
        <v>13</v>
      </c>
      <c r="X5" s="30">
        <f t="shared" si="6"/>
        <v>3</v>
      </c>
      <c r="Y5" s="30">
        <f t="shared" si="7"/>
        <v>11</v>
      </c>
    </row>
    <row r="6" spans="1:25" ht="13.5" customHeight="1">
      <c r="A6" s="5">
        <v>3</v>
      </c>
      <c r="B6" s="28" t="s">
        <v>10</v>
      </c>
      <c r="C6" s="28" t="s">
        <v>11</v>
      </c>
      <c r="D6" s="25">
        <v>13</v>
      </c>
      <c r="E6" s="25">
        <v>1</v>
      </c>
      <c r="F6" s="25">
        <f t="shared" si="0"/>
        <v>1</v>
      </c>
      <c r="G6" s="25">
        <f t="shared" si="1"/>
        <v>12</v>
      </c>
      <c r="H6" s="31" t="s">
        <v>10</v>
      </c>
      <c r="I6" s="31" t="s">
        <v>8</v>
      </c>
      <c r="J6" s="30">
        <v>13</v>
      </c>
      <c r="K6" s="30">
        <v>9</v>
      </c>
      <c r="L6" s="30">
        <f t="shared" si="2"/>
        <v>2</v>
      </c>
      <c r="M6" s="30">
        <f t="shared" si="3"/>
        <v>16</v>
      </c>
      <c r="N6" s="28" t="s">
        <v>10</v>
      </c>
      <c r="O6" s="25" t="s">
        <v>18</v>
      </c>
      <c r="P6" s="25">
        <v>6</v>
      </c>
      <c r="Q6" s="25">
        <v>13</v>
      </c>
      <c r="R6" s="25">
        <f t="shared" si="4"/>
        <v>2</v>
      </c>
      <c r="S6" s="25">
        <f t="shared" si="5"/>
        <v>9</v>
      </c>
      <c r="T6" s="31" t="s">
        <v>10</v>
      </c>
      <c r="U6" s="29" t="s">
        <v>8</v>
      </c>
      <c r="V6" s="30">
        <v>13</v>
      </c>
      <c r="W6" s="30">
        <v>12</v>
      </c>
      <c r="X6" s="30">
        <f t="shared" si="6"/>
        <v>3</v>
      </c>
      <c r="Y6" s="30">
        <f t="shared" si="7"/>
        <v>10</v>
      </c>
    </row>
    <row r="7" spans="1:25" ht="13.5" customHeight="1">
      <c r="A7" s="5">
        <v>4</v>
      </c>
      <c r="B7" s="28" t="s">
        <v>8</v>
      </c>
      <c r="C7" s="28" t="s">
        <v>21</v>
      </c>
      <c r="D7" s="25">
        <v>13</v>
      </c>
      <c r="E7" s="26">
        <v>7</v>
      </c>
      <c r="F7" s="25">
        <f t="shared" si="0"/>
        <v>1</v>
      </c>
      <c r="G7" s="25">
        <f t="shared" si="1"/>
        <v>6</v>
      </c>
      <c r="H7" s="31" t="s">
        <v>8</v>
      </c>
      <c r="I7" s="31" t="s">
        <v>10</v>
      </c>
      <c r="J7" s="30">
        <v>9</v>
      </c>
      <c r="K7" s="30">
        <v>13</v>
      </c>
      <c r="L7" s="30">
        <f t="shared" si="2"/>
        <v>1</v>
      </c>
      <c r="M7" s="30">
        <f t="shared" si="3"/>
        <v>2</v>
      </c>
      <c r="N7" s="28" t="s">
        <v>8</v>
      </c>
      <c r="O7" s="25" t="s">
        <v>19</v>
      </c>
      <c r="P7" s="25">
        <v>13</v>
      </c>
      <c r="Q7" s="25">
        <v>5</v>
      </c>
      <c r="R7" s="25">
        <f t="shared" si="4"/>
        <v>2</v>
      </c>
      <c r="S7" s="25">
        <f t="shared" si="5"/>
        <v>10</v>
      </c>
      <c r="T7" s="31" t="s">
        <v>8</v>
      </c>
      <c r="U7" s="29" t="s">
        <v>10</v>
      </c>
      <c r="V7" s="30">
        <v>12</v>
      </c>
      <c r="W7" s="30">
        <v>13</v>
      </c>
      <c r="X7" s="30">
        <f t="shared" si="6"/>
        <v>2</v>
      </c>
      <c r="Y7" s="30">
        <f t="shared" si="7"/>
        <v>9</v>
      </c>
    </row>
    <row r="8" spans="1:25" ht="13.5" customHeight="1">
      <c r="A8" s="5">
        <v>5</v>
      </c>
      <c r="B8" s="28" t="s">
        <v>11</v>
      </c>
      <c r="C8" s="28" t="s">
        <v>10</v>
      </c>
      <c r="D8" s="26">
        <v>1</v>
      </c>
      <c r="E8" s="26">
        <v>13</v>
      </c>
      <c r="F8" s="25">
        <f t="shared" si="0"/>
        <v>0</v>
      </c>
      <c r="G8" s="25">
        <f t="shared" si="1"/>
        <v>-12</v>
      </c>
      <c r="H8" s="31" t="s">
        <v>11</v>
      </c>
      <c r="I8" s="31" t="s">
        <v>37</v>
      </c>
      <c r="J8" s="30">
        <v>13</v>
      </c>
      <c r="K8" s="30">
        <v>7</v>
      </c>
      <c r="L8" s="30">
        <f t="shared" si="2"/>
        <v>1</v>
      </c>
      <c r="M8" s="30">
        <f t="shared" si="3"/>
        <v>-6</v>
      </c>
      <c r="N8" s="28" t="s">
        <v>11</v>
      </c>
      <c r="O8" s="25" t="s">
        <v>12</v>
      </c>
      <c r="P8" s="25">
        <v>13</v>
      </c>
      <c r="Q8" s="25">
        <v>4</v>
      </c>
      <c r="R8" s="25">
        <f t="shared" si="4"/>
        <v>2</v>
      </c>
      <c r="S8" s="25">
        <f t="shared" si="5"/>
        <v>3</v>
      </c>
      <c r="T8" s="31" t="s">
        <v>11</v>
      </c>
      <c r="U8" s="29" t="s">
        <v>19</v>
      </c>
      <c r="V8" s="30">
        <v>11</v>
      </c>
      <c r="W8" s="30">
        <v>13</v>
      </c>
      <c r="X8" s="30">
        <f t="shared" si="6"/>
        <v>2</v>
      </c>
      <c r="Y8" s="30">
        <f t="shared" si="7"/>
        <v>1</v>
      </c>
    </row>
    <row r="9" spans="1:25" ht="13.5" customHeight="1">
      <c r="A9" s="5">
        <v>6</v>
      </c>
      <c r="B9" s="28" t="s">
        <v>15</v>
      </c>
      <c r="C9" s="28" t="s">
        <v>12</v>
      </c>
      <c r="D9" s="25">
        <v>11</v>
      </c>
      <c r="E9" s="25">
        <v>13</v>
      </c>
      <c r="F9" s="25">
        <f t="shared" si="0"/>
        <v>0</v>
      </c>
      <c r="G9" s="25">
        <f t="shared" si="1"/>
        <v>-2</v>
      </c>
      <c r="H9" s="31" t="s">
        <v>15</v>
      </c>
      <c r="I9" s="31" t="s">
        <v>12</v>
      </c>
      <c r="J9" s="30">
        <v>13</v>
      </c>
      <c r="K9" s="30">
        <v>8</v>
      </c>
      <c r="L9" s="30">
        <f t="shared" si="2"/>
        <v>1</v>
      </c>
      <c r="M9" s="30">
        <f t="shared" si="3"/>
        <v>3</v>
      </c>
      <c r="N9" s="28" t="s">
        <v>15</v>
      </c>
      <c r="O9" s="25" t="s">
        <v>24</v>
      </c>
      <c r="P9" s="25">
        <v>2</v>
      </c>
      <c r="Q9" s="25">
        <v>13</v>
      </c>
      <c r="R9" s="25">
        <f t="shared" si="4"/>
        <v>1</v>
      </c>
      <c r="S9" s="25">
        <f t="shared" si="5"/>
        <v>-8</v>
      </c>
      <c r="T9" s="31" t="s">
        <v>15</v>
      </c>
      <c r="U9" s="29" t="s">
        <v>21</v>
      </c>
      <c r="V9" s="30">
        <v>13</v>
      </c>
      <c r="W9" s="30">
        <v>5</v>
      </c>
      <c r="X9" s="30">
        <f t="shared" si="6"/>
        <v>2</v>
      </c>
      <c r="Y9" s="30">
        <f t="shared" si="7"/>
        <v>0</v>
      </c>
    </row>
    <row r="10" spans="1:25" ht="13.5" customHeight="1">
      <c r="A10" s="5">
        <v>7</v>
      </c>
      <c r="B10" s="28" t="s">
        <v>13</v>
      </c>
      <c r="C10" s="28" t="s">
        <v>18</v>
      </c>
      <c r="D10" s="26">
        <v>10</v>
      </c>
      <c r="E10" s="26">
        <v>13</v>
      </c>
      <c r="F10" s="25">
        <f t="shared" si="0"/>
        <v>0</v>
      </c>
      <c r="G10" s="25">
        <f t="shared" si="1"/>
        <v>-3</v>
      </c>
      <c r="H10" s="31" t="s">
        <v>19</v>
      </c>
      <c r="I10" s="31" t="s">
        <v>21</v>
      </c>
      <c r="J10" s="30">
        <v>13</v>
      </c>
      <c r="K10" s="30">
        <v>7</v>
      </c>
      <c r="L10" s="30">
        <f t="shared" si="2"/>
        <v>1</v>
      </c>
      <c r="M10" s="30">
        <f t="shared" si="3"/>
        <v>3</v>
      </c>
      <c r="N10" s="28" t="s">
        <v>19</v>
      </c>
      <c r="O10" s="25" t="s">
        <v>8</v>
      </c>
      <c r="P10" s="25">
        <v>5</v>
      </c>
      <c r="Q10" s="25">
        <v>13</v>
      </c>
      <c r="R10" s="25">
        <f t="shared" si="4"/>
        <v>1</v>
      </c>
      <c r="S10" s="25">
        <f t="shared" si="5"/>
        <v>-5</v>
      </c>
      <c r="T10" s="31" t="s">
        <v>19</v>
      </c>
      <c r="U10" s="29" t="s">
        <v>11</v>
      </c>
      <c r="V10" s="30">
        <v>13</v>
      </c>
      <c r="W10" s="30">
        <v>11</v>
      </c>
      <c r="X10" s="30">
        <f t="shared" si="6"/>
        <v>2</v>
      </c>
      <c r="Y10" s="30">
        <f t="shared" si="7"/>
        <v>-3</v>
      </c>
    </row>
    <row r="11" spans="1:25" ht="13.5" customHeight="1">
      <c r="A11" s="5">
        <v>8</v>
      </c>
      <c r="B11" s="28" t="s">
        <v>12</v>
      </c>
      <c r="C11" s="28" t="s">
        <v>15</v>
      </c>
      <c r="D11" s="25">
        <v>13</v>
      </c>
      <c r="E11" s="25">
        <v>11</v>
      </c>
      <c r="F11" s="25">
        <f t="shared" si="0"/>
        <v>1</v>
      </c>
      <c r="G11" s="25">
        <f t="shared" si="1"/>
        <v>2</v>
      </c>
      <c r="H11" s="31" t="s">
        <v>12</v>
      </c>
      <c r="I11" s="31" t="s">
        <v>15</v>
      </c>
      <c r="J11" s="30">
        <v>8</v>
      </c>
      <c r="K11" s="30">
        <v>13</v>
      </c>
      <c r="L11" s="30">
        <f t="shared" si="2"/>
        <v>1</v>
      </c>
      <c r="M11" s="30">
        <f t="shared" si="3"/>
        <v>-3</v>
      </c>
      <c r="N11" s="28" t="s">
        <v>12</v>
      </c>
      <c r="O11" s="25" t="s">
        <v>11</v>
      </c>
      <c r="P11" s="25">
        <v>4</v>
      </c>
      <c r="Q11" s="25">
        <v>13</v>
      </c>
      <c r="R11" s="25">
        <f t="shared" si="4"/>
        <v>1</v>
      </c>
      <c r="S11" s="25">
        <f t="shared" si="5"/>
        <v>-12</v>
      </c>
      <c r="T11" s="31" t="s">
        <v>12</v>
      </c>
      <c r="U11" s="29" t="s">
        <v>37</v>
      </c>
      <c r="V11" s="30">
        <v>13</v>
      </c>
      <c r="W11" s="30">
        <v>7</v>
      </c>
      <c r="X11" s="30">
        <f t="shared" si="6"/>
        <v>2</v>
      </c>
      <c r="Y11" s="30">
        <f t="shared" si="7"/>
        <v>-6</v>
      </c>
    </row>
    <row r="12" spans="1:25" ht="13.5" customHeight="1">
      <c r="A12" s="5">
        <v>9</v>
      </c>
      <c r="B12" s="28" t="s">
        <v>21</v>
      </c>
      <c r="C12" s="28" t="s">
        <v>8</v>
      </c>
      <c r="D12" s="25">
        <v>7</v>
      </c>
      <c r="E12" s="25">
        <v>13</v>
      </c>
      <c r="F12" s="25">
        <f t="shared" si="0"/>
        <v>0</v>
      </c>
      <c r="G12" s="25">
        <f t="shared" si="1"/>
        <v>-6</v>
      </c>
      <c r="H12" s="31" t="s">
        <v>21</v>
      </c>
      <c r="I12" s="31" t="s">
        <v>19</v>
      </c>
      <c r="J12" s="30">
        <v>7</v>
      </c>
      <c r="K12" s="30">
        <v>13</v>
      </c>
      <c r="L12" s="30">
        <f t="shared" si="2"/>
        <v>0</v>
      </c>
      <c r="M12" s="30">
        <f t="shared" si="3"/>
        <v>-12</v>
      </c>
      <c r="N12" s="28" t="s">
        <v>21</v>
      </c>
      <c r="O12" s="55" t="s">
        <v>37</v>
      </c>
      <c r="P12" s="25">
        <v>13</v>
      </c>
      <c r="Q12" s="25">
        <v>7</v>
      </c>
      <c r="R12" s="25">
        <f t="shared" si="4"/>
        <v>1</v>
      </c>
      <c r="S12" s="25">
        <f t="shared" si="5"/>
        <v>-6</v>
      </c>
      <c r="T12" s="31" t="s">
        <v>21</v>
      </c>
      <c r="U12" s="29" t="s">
        <v>15</v>
      </c>
      <c r="V12" s="30">
        <v>5</v>
      </c>
      <c r="W12" s="30">
        <v>13</v>
      </c>
      <c r="X12" s="30">
        <f t="shared" si="6"/>
        <v>1</v>
      </c>
      <c r="Y12" s="30">
        <f t="shared" si="7"/>
        <v>-14</v>
      </c>
    </row>
    <row r="13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V32" sqref="V32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16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24</v>
      </c>
      <c r="C4" s="28" t="s">
        <v>44</v>
      </c>
      <c r="D4" s="25">
        <v>13</v>
      </c>
      <c r="E4" s="53">
        <v>1</v>
      </c>
      <c r="F4" s="25">
        <f aca="true" t="shared" si="0" ref="F4:F19">IF(D4=13,1,0)</f>
        <v>1</v>
      </c>
      <c r="G4" s="25">
        <f aca="true" t="shared" si="1" ref="G4:G19">D4-E4</f>
        <v>12</v>
      </c>
      <c r="H4" s="31" t="s">
        <v>24</v>
      </c>
      <c r="I4" s="31" t="s">
        <v>9</v>
      </c>
      <c r="J4" s="30">
        <v>13</v>
      </c>
      <c r="K4" s="30">
        <v>10</v>
      </c>
      <c r="L4" s="30">
        <f aca="true" t="shared" si="2" ref="L4:L19">IF(J4=13,1,0)+F4</f>
        <v>2</v>
      </c>
      <c r="M4" s="30">
        <f aca="true" t="shared" si="3" ref="M4:M19">G4+(J4-K4)</f>
        <v>15</v>
      </c>
      <c r="N4" s="28" t="s">
        <v>24</v>
      </c>
      <c r="O4" s="25" t="s">
        <v>10</v>
      </c>
      <c r="P4" s="25">
        <v>13</v>
      </c>
      <c r="Q4" s="25">
        <v>7</v>
      </c>
      <c r="R4" s="25">
        <f aca="true" t="shared" si="4" ref="R4:R19">IF(P4=13,1,0)+L4</f>
        <v>3</v>
      </c>
      <c r="S4" s="25">
        <f aca="true" t="shared" si="5" ref="S4:S19">M4+(P4-Q4)</f>
        <v>21</v>
      </c>
      <c r="T4" s="31" t="s">
        <v>24</v>
      </c>
      <c r="U4" s="29" t="s">
        <v>19</v>
      </c>
      <c r="V4" s="30">
        <v>13</v>
      </c>
      <c r="W4" s="30">
        <v>8</v>
      </c>
      <c r="X4" s="30">
        <f aca="true" t="shared" si="6" ref="X4:X19">IF(V4=13,1,0)+R4</f>
        <v>4</v>
      </c>
      <c r="Y4" s="30">
        <f aca="true" t="shared" si="7" ref="Y4:Y19">S4+(V4-W4)</f>
        <v>26</v>
      </c>
    </row>
    <row r="5" spans="1:25" ht="13.5" customHeight="1">
      <c r="A5" s="5">
        <v>2</v>
      </c>
      <c r="B5" s="28" t="s">
        <v>9</v>
      </c>
      <c r="C5" s="28" t="s">
        <v>40</v>
      </c>
      <c r="D5" s="25">
        <v>13</v>
      </c>
      <c r="E5" s="25">
        <v>1</v>
      </c>
      <c r="F5" s="25">
        <f t="shared" si="0"/>
        <v>1</v>
      </c>
      <c r="G5" s="25">
        <f t="shared" si="1"/>
        <v>12</v>
      </c>
      <c r="H5" s="31" t="s">
        <v>9</v>
      </c>
      <c r="I5" s="31" t="s">
        <v>24</v>
      </c>
      <c r="J5" s="30">
        <v>10</v>
      </c>
      <c r="K5" s="30">
        <v>13</v>
      </c>
      <c r="L5" s="30">
        <f t="shared" si="2"/>
        <v>1</v>
      </c>
      <c r="M5" s="30">
        <f t="shared" si="3"/>
        <v>9</v>
      </c>
      <c r="N5" s="28" t="s">
        <v>9</v>
      </c>
      <c r="O5" s="25" t="s">
        <v>11</v>
      </c>
      <c r="P5" s="25">
        <v>13</v>
      </c>
      <c r="Q5" s="25">
        <v>12</v>
      </c>
      <c r="R5" s="25">
        <f t="shared" si="4"/>
        <v>2</v>
      </c>
      <c r="S5" s="25">
        <f t="shared" si="5"/>
        <v>10</v>
      </c>
      <c r="T5" s="31" t="s">
        <v>9</v>
      </c>
      <c r="U5" s="29" t="s">
        <v>15</v>
      </c>
      <c r="V5" s="30">
        <v>13</v>
      </c>
      <c r="W5" s="30">
        <v>5</v>
      </c>
      <c r="X5" s="30">
        <f t="shared" si="6"/>
        <v>3</v>
      </c>
      <c r="Y5" s="30">
        <f t="shared" si="7"/>
        <v>18</v>
      </c>
    </row>
    <row r="6" spans="1:25" ht="13.5" customHeight="1">
      <c r="A6" s="5">
        <v>3</v>
      </c>
      <c r="B6" s="28" t="s">
        <v>13</v>
      </c>
      <c r="C6" s="28" t="s">
        <v>14</v>
      </c>
      <c r="D6" s="26">
        <v>13</v>
      </c>
      <c r="E6" s="26">
        <v>2</v>
      </c>
      <c r="F6" s="25">
        <f t="shared" si="0"/>
        <v>1</v>
      </c>
      <c r="G6" s="25">
        <f t="shared" si="1"/>
        <v>11</v>
      </c>
      <c r="H6" s="31" t="s">
        <v>45</v>
      </c>
      <c r="I6" s="31" t="s">
        <v>11</v>
      </c>
      <c r="J6" s="30">
        <v>13</v>
      </c>
      <c r="K6" s="30">
        <v>10</v>
      </c>
      <c r="L6" s="30">
        <f t="shared" si="2"/>
        <v>2</v>
      </c>
      <c r="M6" s="30">
        <f t="shared" si="3"/>
        <v>14</v>
      </c>
      <c r="N6" s="28" t="s">
        <v>13</v>
      </c>
      <c r="O6" s="25" t="s">
        <v>15</v>
      </c>
      <c r="P6" s="25">
        <v>13</v>
      </c>
      <c r="Q6" s="25">
        <v>7</v>
      </c>
      <c r="R6" s="25">
        <f t="shared" si="4"/>
        <v>3</v>
      </c>
      <c r="S6" s="25">
        <f t="shared" si="5"/>
        <v>20</v>
      </c>
      <c r="T6" s="31" t="s">
        <v>19</v>
      </c>
      <c r="U6" s="29" t="s">
        <v>24</v>
      </c>
      <c r="V6" s="30">
        <v>8</v>
      </c>
      <c r="W6" s="30">
        <v>13</v>
      </c>
      <c r="X6" s="30">
        <f t="shared" si="6"/>
        <v>3</v>
      </c>
      <c r="Y6" s="30">
        <f t="shared" si="7"/>
        <v>15</v>
      </c>
    </row>
    <row r="7" spans="1:25" ht="13.5" customHeight="1">
      <c r="A7" s="5">
        <v>4</v>
      </c>
      <c r="B7" s="28" t="s">
        <v>10</v>
      </c>
      <c r="C7" s="28" t="s">
        <v>12</v>
      </c>
      <c r="D7" s="25">
        <v>13</v>
      </c>
      <c r="E7" s="25">
        <v>7</v>
      </c>
      <c r="F7" s="25">
        <f t="shared" si="0"/>
        <v>1</v>
      </c>
      <c r="G7" s="25">
        <f t="shared" si="1"/>
        <v>6</v>
      </c>
      <c r="H7" s="31" t="s">
        <v>10</v>
      </c>
      <c r="I7" s="31" t="s">
        <v>41</v>
      </c>
      <c r="J7" s="30">
        <v>13</v>
      </c>
      <c r="K7" s="30">
        <v>3</v>
      </c>
      <c r="L7" s="30">
        <f t="shared" si="2"/>
        <v>2</v>
      </c>
      <c r="M7" s="30">
        <f t="shared" si="3"/>
        <v>16</v>
      </c>
      <c r="N7" s="28" t="s">
        <v>10</v>
      </c>
      <c r="O7" s="25" t="s">
        <v>24</v>
      </c>
      <c r="P7" s="25">
        <v>7</v>
      </c>
      <c r="Q7" s="25">
        <v>13</v>
      </c>
      <c r="R7" s="25">
        <f t="shared" si="4"/>
        <v>2</v>
      </c>
      <c r="S7" s="25">
        <f t="shared" si="5"/>
        <v>10</v>
      </c>
      <c r="T7" s="31" t="s">
        <v>10</v>
      </c>
      <c r="U7" s="29" t="s">
        <v>18</v>
      </c>
      <c r="V7" s="30">
        <v>13</v>
      </c>
      <c r="W7" s="30">
        <v>8</v>
      </c>
      <c r="X7" s="30">
        <f t="shared" si="6"/>
        <v>3</v>
      </c>
      <c r="Y7" s="30">
        <f t="shared" si="7"/>
        <v>15</v>
      </c>
    </row>
    <row r="8" spans="1:25" ht="13.5" customHeight="1">
      <c r="A8" s="5">
        <v>5</v>
      </c>
      <c r="B8" s="32" t="s">
        <v>18</v>
      </c>
      <c r="C8" s="28" t="s">
        <v>11</v>
      </c>
      <c r="D8" s="25">
        <v>5</v>
      </c>
      <c r="E8" s="25">
        <v>13</v>
      </c>
      <c r="F8" s="25">
        <f t="shared" si="0"/>
        <v>0</v>
      </c>
      <c r="G8" s="25">
        <f t="shared" si="1"/>
        <v>-8</v>
      </c>
      <c r="H8" s="42" t="s">
        <v>18</v>
      </c>
      <c r="I8" s="31" t="s">
        <v>14</v>
      </c>
      <c r="J8" s="30">
        <v>13</v>
      </c>
      <c r="K8" s="30">
        <v>1</v>
      </c>
      <c r="L8" s="30">
        <f t="shared" si="2"/>
        <v>1</v>
      </c>
      <c r="M8" s="30">
        <f t="shared" si="3"/>
        <v>4</v>
      </c>
      <c r="N8" s="32" t="s">
        <v>18</v>
      </c>
      <c r="O8" s="25" t="s">
        <v>8</v>
      </c>
      <c r="P8" s="25">
        <v>13</v>
      </c>
      <c r="Q8" s="25">
        <v>5</v>
      </c>
      <c r="R8" s="25">
        <f t="shared" si="4"/>
        <v>2</v>
      </c>
      <c r="S8" s="25">
        <f t="shared" si="5"/>
        <v>12</v>
      </c>
      <c r="T8" s="42" t="s">
        <v>18</v>
      </c>
      <c r="U8" s="29" t="s">
        <v>10</v>
      </c>
      <c r="V8" s="30">
        <v>8</v>
      </c>
      <c r="W8" s="30">
        <v>13</v>
      </c>
      <c r="X8" s="30">
        <f t="shared" si="6"/>
        <v>2</v>
      </c>
      <c r="Y8" s="30">
        <f t="shared" si="7"/>
        <v>7</v>
      </c>
    </row>
    <row r="9" spans="1:25" ht="13.5" customHeight="1">
      <c r="A9" s="5">
        <v>6</v>
      </c>
      <c r="B9" s="28" t="s">
        <v>11</v>
      </c>
      <c r="C9" s="28" t="s">
        <v>18</v>
      </c>
      <c r="D9" s="26">
        <v>13</v>
      </c>
      <c r="E9" s="26">
        <v>5</v>
      </c>
      <c r="F9" s="25">
        <f t="shared" si="0"/>
        <v>1</v>
      </c>
      <c r="G9" s="25">
        <f t="shared" si="1"/>
        <v>8</v>
      </c>
      <c r="H9" s="31" t="s">
        <v>11</v>
      </c>
      <c r="I9" s="31" t="s">
        <v>13</v>
      </c>
      <c r="J9" s="30">
        <v>10</v>
      </c>
      <c r="K9" s="30">
        <v>13</v>
      </c>
      <c r="L9" s="30">
        <f t="shared" si="2"/>
        <v>1</v>
      </c>
      <c r="M9" s="30">
        <f t="shared" si="3"/>
        <v>5</v>
      </c>
      <c r="N9" s="28" t="s">
        <v>11</v>
      </c>
      <c r="O9" s="25" t="s">
        <v>9</v>
      </c>
      <c r="P9" s="25">
        <v>12</v>
      </c>
      <c r="Q9" s="25">
        <v>13</v>
      </c>
      <c r="R9" s="25">
        <f t="shared" si="4"/>
        <v>1</v>
      </c>
      <c r="S9" s="25">
        <f t="shared" si="5"/>
        <v>4</v>
      </c>
      <c r="T9" s="31" t="s">
        <v>11</v>
      </c>
      <c r="U9" s="29" t="s">
        <v>41</v>
      </c>
      <c r="V9" s="30">
        <v>13</v>
      </c>
      <c r="W9" s="30">
        <v>11</v>
      </c>
      <c r="X9" s="30">
        <f t="shared" si="6"/>
        <v>2</v>
      </c>
      <c r="Y9" s="30">
        <f t="shared" si="7"/>
        <v>6</v>
      </c>
    </row>
    <row r="10" spans="1:25" ht="13.5" customHeight="1">
      <c r="A10" s="5">
        <v>7</v>
      </c>
      <c r="B10" s="28" t="s">
        <v>8</v>
      </c>
      <c r="C10" s="28" t="s">
        <v>42</v>
      </c>
      <c r="D10" s="25">
        <v>11</v>
      </c>
      <c r="E10" s="25">
        <v>13</v>
      </c>
      <c r="F10" s="25">
        <f t="shared" si="0"/>
        <v>0</v>
      </c>
      <c r="G10" s="25">
        <f t="shared" si="1"/>
        <v>-2</v>
      </c>
      <c r="H10" s="31" t="s">
        <v>8</v>
      </c>
      <c r="I10" s="31" t="s">
        <v>21</v>
      </c>
      <c r="J10" s="30">
        <v>13</v>
      </c>
      <c r="K10" s="30">
        <v>10</v>
      </c>
      <c r="L10" s="30">
        <f t="shared" si="2"/>
        <v>1</v>
      </c>
      <c r="M10" s="30">
        <f t="shared" si="3"/>
        <v>1</v>
      </c>
      <c r="N10" s="28" t="s">
        <v>8</v>
      </c>
      <c r="O10" s="25" t="s">
        <v>18</v>
      </c>
      <c r="P10" s="25">
        <v>5</v>
      </c>
      <c r="Q10" s="25">
        <v>13</v>
      </c>
      <c r="R10" s="25">
        <f t="shared" si="4"/>
        <v>1</v>
      </c>
      <c r="S10" s="25">
        <f t="shared" si="5"/>
        <v>-7</v>
      </c>
      <c r="T10" s="31" t="s">
        <v>8</v>
      </c>
      <c r="U10" s="29" t="s">
        <v>43</v>
      </c>
      <c r="V10" s="30">
        <v>13</v>
      </c>
      <c r="W10" s="30">
        <v>2</v>
      </c>
      <c r="X10" s="30">
        <f t="shared" si="6"/>
        <v>2</v>
      </c>
      <c r="Y10" s="30">
        <f t="shared" si="7"/>
        <v>4</v>
      </c>
    </row>
    <row r="11" spans="1:25" ht="13.5" customHeight="1">
      <c r="A11" s="5">
        <v>8</v>
      </c>
      <c r="B11" s="28" t="s">
        <v>21</v>
      </c>
      <c r="C11" s="28" t="s">
        <v>15</v>
      </c>
      <c r="D11" s="25">
        <v>12</v>
      </c>
      <c r="E11" s="25">
        <v>13</v>
      </c>
      <c r="F11" s="25">
        <f t="shared" si="0"/>
        <v>0</v>
      </c>
      <c r="G11" s="25">
        <f t="shared" si="1"/>
        <v>-1</v>
      </c>
      <c r="H11" s="31" t="s">
        <v>21</v>
      </c>
      <c r="I11" s="31" t="s">
        <v>8</v>
      </c>
      <c r="J11" s="30">
        <v>10</v>
      </c>
      <c r="K11" s="30">
        <v>13</v>
      </c>
      <c r="L11" s="30">
        <f t="shared" si="2"/>
        <v>0</v>
      </c>
      <c r="M11" s="30">
        <f t="shared" si="3"/>
        <v>-4</v>
      </c>
      <c r="N11" s="28" t="s">
        <v>21</v>
      </c>
      <c r="O11" s="25" t="s">
        <v>42</v>
      </c>
      <c r="P11" s="25">
        <v>13</v>
      </c>
      <c r="Q11" s="25">
        <v>8</v>
      </c>
      <c r="R11" s="25">
        <f t="shared" si="4"/>
        <v>1</v>
      </c>
      <c r="S11" s="25">
        <f t="shared" si="5"/>
        <v>1</v>
      </c>
      <c r="T11" s="31" t="s">
        <v>21</v>
      </c>
      <c r="U11" s="29" t="s">
        <v>12</v>
      </c>
      <c r="V11" s="30">
        <v>13</v>
      </c>
      <c r="W11" s="30">
        <v>11</v>
      </c>
      <c r="X11" s="30">
        <f t="shared" si="6"/>
        <v>2</v>
      </c>
      <c r="Y11" s="30">
        <f t="shared" si="7"/>
        <v>3</v>
      </c>
    </row>
    <row r="12" spans="1:25" ht="13.5" customHeight="1">
      <c r="A12" s="5">
        <v>9</v>
      </c>
      <c r="B12" s="28" t="s">
        <v>15</v>
      </c>
      <c r="C12" s="28" t="s">
        <v>21</v>
      </c>
      <c r="D12" s="25">
        <v>13</v>
      </c>
      <c r="E12" s="25">
        <v>12</v>
      </c>
      <c r="F12" s="25">
        <f t="shared" si="0"/>
        <v>1</v>
      </c>
      <c r="G12" s="25">
        <f t="shared" si="1"/>
        <v>1</v>
      </c>
      <c r="H12" s="31" t="s">
        <v>15</v>
      </c>
      <c r="I12" s="31" t="s">
        <v>42</v>
      </c>
      <c r="J12" s="30">
        <v>13</v>
      </c>
      <c r="K12" s="30">
        <v>2</v>
      </c>
      <c r="L12" s="30">
        <f t="shared" si="2"/>
        <v>2</v>
      </c>
      <c r="M12" s="30">
        <f t="shared" si="3"/>
        <v>12</v>
      </c>
      <c r="N12" s="28" t="s">
        <v>15</v>
      </c>
      <c r="O12" s="25" t="s">
        <v>13</v>
      </c>
      <c r="P12" s="25">
        <v>7</v>
      </c>
      <c r="Q12" s="25">
        <v>13</v>
      </c>
      <c r="R12" s="25">
        <f t="shared" si="4"/>
        <v>2</v>
      </c>
      <c r="S12" s="25">
        <f t="shared" si="5"/>
        <v>6</v>
      </c>
      <c r="T12" s="31" t="s">
        <v>15</v>
      </c>
      <c r="U12" s="29" t="s">
        <v>9</v>
      </c>
      <c r="V12" s="30">
        <v>5</v>
      </c>
      <c r="W12" s="30">
        <v>13</v>
      </c>
      <c r="X12" s="30">
        <f t="shared" si="6"/>
        <v>2</v>
      </c>
      <c r="Y12" s="30">
        <f t="shared" si="7"/>
        <v>-2</v>
      </c>
    </row>
    <row r="13" spans="1:25" ht="13.5" customHeight="1">
      <c r="A13" s="5">
        <v>10</v>
      </c>
      <c r="B13" s="28" t="s">
        <v>41</v>
      </c>
      <c r="C13" s="28" t="s">
        <v>43</v>
      </c>
      <c r="D13" s="25">
        <v>13</v>
      </c>
      <c r="E13" s="25">
        <v>7</v>
      </c>
      <c r="F13" s="25">
        <f t="shared" si="0"/>
        <v>1</v>
      </c>
      <c r="G13" s="25">
        <f t="shared" si="1"/>
        <v>6</v>
      </c>
      <c r="H13" s="31" t="s">
        <v>41</v>
      </c>
      <c r="I13" s="31" t="s">
        <v>10</v>
      </c>
      <c r="J13" s="30">
        <v>3</v>
      </c>
      <c r="K13" s="30">
        <v>13</v>
      </c>
      <c r="L13" s="30">
        <f t="shared" si="2"/>
        <v>1</v>
      </c>
      <c r="M13" s="30">
        <f t="shared" si="3"/>
        <v>-4</v>
      </c>
      <c r="N13" s="28" t="s">
        <v>41</v>
      </c>
      <c r="O13" s="25" t="s">
        <v>43</v>
      </c>
      <c r="P13" s="25">
        <v>13</v>
      </c>
      <c r="Q13" s="25">
        <v>11</v>
      </c>
      <c r="R13" s="25">
        <f t="shared" si="4"/>
        <v>2</v>
      </c>
      <c r="S13" s="25">
        <f t="shared" si="5"/>
        <v>-2</v>
      </c>
      <c r="T13" s="31" t="s">
        <v>41</v>
      </c>
      <c r="U13" s="29" t="s">
        <v>11</v>
      </c>
      <c r="V13" s="30">
        <v>11</v>
      </c>
      <c r="W13" s="30">
        <v>13</v>
      </c>
      <c r="X13" s="30">
        <f t="shared" si="6"/>
        <v>2</v>
      </c>
      <c r="Y13" s="30">
        <f t="shared" si="7"/>
        <v>-4</v>
      </c>
    </row>
    <row r="14" spans="1:25" ht="13.5" customHeight="1">
      <c r="A14" s="5">
        <v>11</v>
      </c>
      <c r="B14" s="28" t="s">
        <v>14</v>
      </c>
      <c r="C14" s="28" t="s">
        <v>13</v>
      </c>
      <c r="D14" s="25">
        <v>2</v>
      </c>
      <c r="E14" s="25">
        <v>13</v>
      </c>
      <c r="F14" s="25">
        <f t="shared" si="0"/>
        <v>0</v>
      </c>
      <c r="G14" s="25">
        <f t="shared" si="1"/>
        <v>-11</v>
      </c>
      <c r="H14" s="31" t="s">
        <v>14</v>
      </c>
      <c r="I14" s="31" t="s">
        <v>18</v>
      </c>
      <c r="J14" s="30">
        <v>1</v>
      </c>
      <c r="K14" s="30">
        <v>13</v>
      </c>
      <c r="L14" s="30">
        <f t="shared" si="2"/>
        <v>0</v>
      </c>
      <c r="M14" s="30">
        <f t="shared" si="3"/>
        <v>-23</v>
      </c>
      <c r="N14" s="28" t="s">
        <v>14</v>
      </c>
      <c r="O14" s="25" t="s">
        <v>37</v>
      </c>
      <c r="P14" s="25">
        <v>13</v>
      </c>
      <c r="Q14" s="25">
        <v>7</v>
      </c>
      <c r="R14" s="25">
        <f t="shared" si="4"/>
        <v>1</v>
      </c>
      <c r="S14" s="25">
        <f t="shared" si="5"/>
        <v>-17</v>
      </c>
      <c r="T14" s="31" t="s">
        <v>14</v>
      </c>
      <c r="U14" s="29" t="s">
        <v>42</v>
      </c>
      <c r="V14" s="30">
        <v>13</v>
      </c>
      <c r="W14" s="30">
        <v>8</v>
      </c>
      <c r="X14" s="30">
        <f t="shared" si="6"/>
        <v>2</v>
      </c>
      <c r="Y14" s="30">
        <f t="shared" si="7"/>
        <v>-12</v>
      </c>
    </row>
    <row r="15" spans="1:25" ht="13.5" customHeight="1">
      <c r="A15" s="5">
        <v>12</v>
      </c>
      <c r="B15" s="28" t="s">
        <v>12</v>
      </c>
      <c r="C15" s="28" t="s">
        <v>10</v>
      </c>
      <c r="D15" s="25">
        <v>7</v>
      </c>
      <c r="E15" s="25">
        <v>13</v>
      </c>
      <c r="F15" s="25">
        <f t="shared" si="0"/>
        <v>0</v>
      </c>
      <c r="G15" s="25">
        <f t="shared" si="1"/>
        <v>-6</v>
      </c>
      <c r="H15" s="31" t="s">
        <v>12</v>
      </c>
      <c r="I15" s="31" t="s">
        <v>43</v>
      </c>
      <c r="J15" s="30">
        <v>12</v>
      </c>
      <c r="K15" s="30">
        <v>13</v>
      </c>
      <c r="L15" s="30">
        <f t="shared" si="2"/>
        <v>0</v>
      </c>
      <c r="M15" s="30">
        <f t="shared" si="3"/>
        <v>-7</v>
      </c>
      <c r="N15" s="28" t="s">
        <v>12</v>
      </c>
      <c r="O15" s="25" t="s">
        <v>40</v>
      </c>
      <c r="P15" s="25">
        <v>13</v>
      </c>
      <c r="Q15" s="25">
        <v>8</v>
      </c>
      <c r="R15" s="25">
        <f t="shared" si="4"/>
        <v>1</v>
      </c>
      <c r="S15" s="25">
        <f t="shared" si="5"/>
        <v>-2</v>
      </c>
      <c r="T15" s="31" t="s">
        <v>12</v>
      </c>
      <c r="U15" s="29" t="s">
        <v>21</v>
      </c>
      <c r="V15" s="30">
        <v>11</v>
      </c>
      <c r="W15" s="30">
        <v>13</v>
      </c>
      <c r="X15" s="30">
        <f t="shared" si="6"/>
        <v>1</v>
      </c>
      <c r="Y15" s="30">
        <f t="shared" si="7"/>
        <v>-4</v>
      </c>
    </row>
    <row r="16" spans="1:25" ht="12.75">
      <c r="A16" s="5">
        <v>13</v>
      </c>
      <c r="B16" s="28" t="s">
        <v>44</v>
      </c>
      <c r="C16" s="28" t="s">
        <v>24</v>
      </c>
      <c r="D16" s="25">
        <v>1</v>
      </c>
      <c r="E16" s="25">
        <v>13</v>
      </c>
      <c r="F16" s="25">
        <f t="shared" si="0"/>
        <v>0</v>
      </c>
      <c r="G16" s="25">
        <f t="shared" si="1"/>
        <v>-12</v>
      </c>
      <c r="H16" s="31" t="s">
        <v>44</v>
      </c>
      <c r="I16" s="31" t="s">
        <v>40</v>
      </c>
      <c r="J16" s="30">
        <v>13</v>
      </c>
      <c r="K16" s="30">
        <v>9</v>
      </c>
      <c r="L16" s="30">
        <f t="shared" si="2"/>
        <v>1</v>
      </c>
      <c r="M16" s="30">
        <f t="shared" si="3"/>
        <v>-8</v>
      </c>
      <c r="N16" s="28"/>
      <c r="O16" s="25"/>
      <c r="P16" s="25">
        <v>0</v>
      </c>
      <c r="Q16" s="25">
        <v>0</v>
      </c>
      <c r="R16" s="25">
        <f t="shared" si="4"/>
        <v>1</v>
      </c>
      <c r="S16" s="25">
        <f t="shared" si="5"/>
        <v>-8</v>
      </c>
      <c r="T16" s="31" t="s">
        <v>44</v>
      </c>
      <c r="U16" s="29"/>
      <c r="V16" s="30">
        <v>0</v>
      </c>
      <c r="W16" s="30">
        <v>0</v>
      </c>
      <c r="X16" s="30">
        <f t="shared" si="6"/>
        <v>1</v>
      </c>
      <c r="Y16" s="30">
        <f t="shared" si="7"/>
        <v>-8</v>
      </c>
    </row>
    <row r="17" spans="1:25" ht="12.75">
      <c r="A17" s="5">
        <v>14</v>
      </c>
      <c r="B17" s="28" t="s">
        <v>40</v>
      </c>
      <c r="C17" s="28" t="s">
        <v>9</v>
      </c>
      <c r="D17" s="25">
        <v>1</v>
      </c>
      <c r="E17" s="25">
        <v>13</v>
      </c>
      <c r="F17" s="25">
        <f t="shared" si="0"/>
        <v>0</v>
      </c>
      <c r="G17" s="25">
        <f t="shared" si="1"/>
        <v>-12</v>
      </c>
      <c r="H17" s="31" t="s">
        <v>40</v>
      </c>
      <c r="I17" s="31" t="s">
        <v>44</v>
      </c>
      <c r="J17" s="30">
        <v>9</v>
      </c>
      <c r="K17" s="30">
        <v>13</v>
      </c>
      <c r="L17" s="30">
        <f t="shared" si="2"/>
        <v>0</v>
      </c>
      <c r="M17" s="30">
        <f t="shared" si="3"/>
        <v>-16</v>
      </c>
      <c r="N17" s="28" t="s">
        <v>40</v>
      </c>
      <c r="O17" s="25" t="s">
        <v>12</v>
      </c>
      <c r="P17" s="25">
        <v>8</v>
      </c>
      <c r="Q17" s="25">
        <v>13</v>
      </c>
      <c r="R17" s="25">
        <f t="shared" si="4"/>
        <v>0</v>
      </c>
      <c r="S17" s="25">
        <f t="shared" si="5"/>
        <v>-21</v>
      </c>
      <c r="T17" s="31" t="s">
        <v>40</v>
      </c>
      <c r="U17" s="29" t="s">
        <v>37</v>
      </c>
      <c r="V17" s="30">
        <v>13</v>
      </c>
      <c r="W17" s="30">
        <v>7</v>
      </c>
      <c r="X17" s="30">
        <f t="shared" si="6"/>
        <v>1</v>
      </c>
      <c r="Y17" s="30">
        <f t="shared" si="7"/>
        <v>-15</v>
      </c>
    </row>
    <row r="18" spans="1:25" ht="12.75">
      <c r="A18" s="5">
        <v>15</v>
      </c>
      <c r="B18" s="28" t="s">
        <v>43</v>
      </c>
      <c r="C18" s="28" t="s">
        <v>41</v>
      </c>
      <c r="D18" s="25">
        <v>7</v>
      </c>
      <c r="E18" s="25">
        <v>13</v>
      </c>
      <c r="F18" s="25">
        <f t="shared" si="0"/>
        <v>0</v>
      </c>
      <c r="G18" s="25">
        <f t="shared" si="1"/>
        <v>-6</v>
      </c>
      <c r="H18" s="31" t="s">
        <v>43</v>
      </c>
      <c r="I18" s="31" t="s">
        <v>12</v>
      </c>
      <c r="J18" s="30">
        <v>13</v>
      </c>
      <c r="K18" s="30">
        <v>12</v>
      </c>
      <c r="L18" s="30">
        <f t="shared" si="2"/>
        <v>1</v>
      </c>
      <c r="M18" s="30">
        <f t="shared" si="3"/>
        <v>-5</v>
      </c>
      <c r="N18" s="28" t="s">
        <v>43</v>
      </c>
      <c r="O18" s="25" t="s">
        <v>41</v>
      </c>
      <c r="P18" s="25">
        <v>11</v>
      </c>
      <c r="Q18" s="25">
        <v>13</v>
      </c>
      <c r="R18" s="25">
        <f t="shared" si="4"/>
        <v>1</v>
      </c>
      <c r="S18" s="25">
        <f t="shared" si="5"/>
        <v>-7</v>
      </c>
      <c r="T18" s="31" t="s">
        <v>43</v>
      </c>
      <c r="U18" s="29" t="s">
        <v>8</v>
      </c>
      <c r="V18" s="30">
        <v>2</v>
      </c>
      <c r="W18" s="30">
        <v>13</v>
      </c>
      <c r="X18" s="30">
        <f t="shared" si="6"/>
        <v>1</v>
      </c>
      <c r="Y18" s="30">
        <f t="shared" si="7"/>
        <v>-18</v>
      </c>
    </row>
    <row r="19" spans="1:25" ht="12.75">
      <c r="A19" s="5">
        <v>16</v>
      </c>
      <c r="B19" s="28" t="s">
        <v>42</v>
      </c>
      <c r="C19" s="28" t="s">
        <v>8</v>
      </c>
      <c r="D19" s="25">
        <v>13</v>
      </c>
      <c r="E19" s="25">
        <v>11</v>
      </c>
      <c r="F19" s="25">
        <f t="shared" si="0"/>
        <v>1</v>
      </c>
      <c r="G19" s="25">
        <f t="shared" si="1"/>
        <v>2</v>
      </c>
      <c r="H19" s="31" t="s">
        <v>42</v>
      </c>
      <c r="I19" s="31" t="s">
        <v>46</v>
      </c>
      <c r="J19" s="30">
        <v>2</v>
      </c>
      <c r="K19" s="30">
        <v>13</v>
      </c>
      <c r="L19" s="30">
        <f t="shared" si="2"/>
        <v>1</v>
      </c>
      <c r="M19" s="30">
        <f t="shared" si="3"/>
        <v>-9</v>
      </c>
      <c r="N19" s="28" t="s">
        <v>42</v>
      </c>
      <c r="O19" s="25" t="s">
        <v>21</v>
      </c>
      <c r="P19" s="25">
        <v>8</v>
      </c>
      <c r="Q19" s="25">
        <v>13</v>
      </c>
      <c r="R19" s="25">
        <f t="shared" si="4"/>
        <v>1</v>
      </c>
      <c r="S19" s="25">
        <f t="shared" si="5"/>
        <v>-14</v>
      </c>
      <c r="T19" s="31" t="s">
        <v>42</v>
      </c>
      <c r="U19" s="29" t="s">
        <v>14</v>
      </c>
      <c r="V19" s="30">
        <v>8</v>
      </c>
      <c r="W19" s="30">
        <v>13</v>
      </c>
      <c r="X19" s="30">
        <f t="shared" si="6"/>
        <v>1</v>
      </c>
      <c r="Y19" s="30">
        <f t="shared" si="7"/>
        <v>-19</v>
      </c>
    </row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17" sqref="A17:IV17"/>
    </sheetView>
  </sheetViews>
  <sheetFormatPr defaultColWidth="11.421875" defaultRowHeight="12.75"/>
  <cols>
    <col min="1" max="1" width="5.28125" style="0" bestFit="1" customWidth="1"/>
    <col min="2" max="2" width="13.7109375" style="0" customWidth="1"/>
    <col min="3" max="3" width="14.2812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</cols>
  <sheetData>
    <row r="1" spans="1:25" ht="39.75" customHeight="1">
      <c r="A1" s="33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1" customFormat="1" ht="15" customHeight="1">
      <c r="A2" s="44" t="s">
        <v>4</v>
      </c>
      <c r="B2" s="45" t="s">
        <v>16</v>
      </c>
      <c r="C2" s="46"/>
      <c r="D2" s="47"/>
      <c r="E2" s="47"/>
      <c r="F2" s="47"/>
      <c r="G2" s="47"/>
      <c r="H2" s="48" t="s">
        <v>0</v>
      </c>
      <c r="I2" s="49"/>
      <c r="J2" s="49"/>
      <c r="K2" s="49"/>
      <c r="L2" s="49"/>
      <c r="M2" s="43"/>
      <c r="N2" s="45" t="s">
        <v>1</v>
      </c>
      <c r="O2" s="47"/>
      <c r="P2" s="47"/>
      <c r="Q2" s="47"/>
      <c r="R2" s="47"/>
      <c r="S2" s="50"/>
      <c r="T2" s="48" t="s">
        <v>2</v>
      </c>
      <c r="U2" s="49"/>
      <c r="V2" s="49"/>
      <c r="W2" s="49"/>
      <c r="X2" s="49"/>
      <c r="Y2" s="4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28" t="s">
        <v>10</v>
      </c>
      <c r="C4" s="28" t="s">
        <v>50</v>
      </c>
      <c r="D4" s="26">
        <v>13</v>
      </c>
      <c r="E4" s="26">
        <v>4</v>
      </c>
      <c r="F4" s="25">
        <f aca="true" t="shared" si="0" ref="F4:F19">IF(D4=13,1,0)</f>
        <v>1</v>
      </c>
      <c r="G4" s="25">
        <f aca="true" t="shared" si="1" ref="G4:G19">D4-E4</f>
        <v>9</v>
      </c>
      <c r="H4" s="31" t="s">
        <v>10</v>
      </c>
      <c r="I4" s="31" t="s">
        <v>52</v>
      </c>
      <c r="J4" s="30">
        <v>13</v>
      </c>
      <c r="K4" s="30">
        <v>8</v>
      </c>
      <c r="L4" s="30">
        <f aca="true" t="shared" si="2" ref="L4:L19">IF(J4=13,1,0)+F4</f>
        <v>2</v>
      </c>
      <c r="M4" s="30">
        <f aca="true" t="shared" si="3" ref="M4:M19">G4+(J4-K4)</f>
        <v>14</v>
      </c>
      <c r="N4" s="28" t="s">
        <v>10</v>
      </c>
      <c r="O4" s="25" t="s">
        <v>53</v>
      </c>
      <c r="P4" s="25">
        <v>13</v>
      </c>
      <c r="Q4" s="25">
        <v>8</v>
      </c>
      <c r="R4" s="25">
        <f aca="true" t="shared" si="4" ref="R4:R19">IF(P4=13,1,0)+L4</f>
        <v>3</v>
      </c>
      <c r="S4" s="25">
        <f aca="true" t="shared" si="5" ref="S4:S19">M4+(P4-Q4)</f>
        <v>19</v>
      </c>
      <c r="T4" s="31" t="s">
        <v>10</v>
      </c>
      <c r="U4" s="29" t="s">
        <v>55</v>
      </c>
      <c r="V4" s="30">
        <v>13</v>
      </c>
      <c r="W4" s="30">
        <v>6</v>
      </c>
      <c r="X4" s="30">
        <f aca="true" t="shared" si="6" ref="X4:X19">IF(V4=13,1,0)+R4</f>
        <v>4</v>
      </c>
      <c r="Y4" s="30">
        <f aca="true" t="shared" si="7" ref="Y4:Y19">S4+(V4-W4)</f>
        <v>26</v>
      </c>
    </row>
    <row r="5" spans="1:25" ht="13.5" customHeight="1">
      <c r="A5" s="5">
        <v>2</v>
      </c>
      <c r="B5" s="28" t="s">
        <v>19</v>
      </c>
      <c r="C5" s="28" t="s">
        <v>39</v>
      </c>
      <c r="D5" s="25">
        <v>13</v>
      </c>
      <c r="E5" s="25">
        <v>12</v>
      </c>
      <c r="F5" s="25">
        <f t="shared" si="0"/>
        <v>1</v>
      </c>
      <c r="G5" s="25">
        <f t="shared" si="1"/>
        <v>1</v>
      </c>
      <c r="H5" s="31" t="s">
        <v>19</v>
      </c>
      <c r="I5" s="31" t="s">
        <v>9</v>
      </c>
      <c r="J5" s="30">
        <v>13</v>
      </c>
      <c r="K5" s="30">
        <v>3</v>
      </c>
      <c r="L5" s="30">
        <f t="shared" si="2"/>
        <v>2</v>
      </c>
      <c r="M5" s="30">
        <f t="shared" si="3"/>
        <v>11</v>
      </c>
      <c r="N5" s="28" t="s">
        <v>19</v>
      </c>
      <c r="O5" s="25" t="s">
        <v>55</v>
      </c>
      <c r="P5" s="25">
        <v>9</v>
      </c>
      <c r="Q5" s="25">
        <v>13</v>
      </c>
      <c r="R5" s="25">
        <f t="shared" si="4"/>
        <v>2</v>
      </c>
      <c r="S5" s="25">
        <f t="shared" si="5"/>
        <v>7</v>
      </c>
      <c r="T5" s="31" t="s">
        <v>19</v>
      </c>
      <c r="U5" s="29" t="s">
        <v>11</v>
      </c>
      <c r="V5" s="30">
        <v>13</v>
      </c>
      <c r="W5" s="30">
        <v>4</v>
      </c>
      <c r="X5" s="30">
        <f t="shared" si="6"/>
        <v>3</v>
      </c>
      <c r="Y5" s="30">
        <f t="shared" si="7"/>
        <v>16</v>
      </c>
    </row>
    <row r="6" spans="1:25" ht="13.5" customHeight="1">
      <c r="A6" s="5">
        <v>3</v>
      </c>
      <c r="B6" s="28" t="s">
        <v>24</v>
      </c>
      <c r="C6" s="28" t="s">
        <v>9</v>
      </c>
      <c r="D6" s="25">
        <v>11</v>
      </c>
      <c r="E6" s="25">
        <v>13</v>
      </c>
      <c r="F6" s="25">
        <f t="shared" si="0"/>
        <v>0</v>
      </c>
      <c r="G6" s="25">
        <f t="shared" si="1"/>
        <v>-2</v>
      </c>
      <c r="H6" s="31" t="s">
        <v>24</v>
      </c>
      <c r="I6" s="31" t="s">
        <v>39</v>
      </c>
      <c r="J6" s="30">
        <v>13</v>
      </c>
      <c r="K6" s="30">
        <v>6</v>
      </c>
      <c r="L6" s="30">
        <f t="shared" si="2"/>
        <v>1</v>
      </c>
      <c r="M6" s="30">
        <f t="shared" si="3"/>
        <v>5</v>
      </c>
      <c r="N6" s="28" t="s">
        <v>24</v>
      </c>
      <c r="O6" s="25" t="s">
        <v>52</v>
      </c>
      <c r="P6" s="25">
        <v>13</v>
      </c>
      <c r="Q6" s="25">
        <v>10</v>
      </c>
      <c r="R6" s="25">
        <f t="shared" si="4"/>
        <v>2</v>
      </c>
      <c r="S6" s="25">
        <f t="shared" si="5"/>
        <v>8</v>
      </c>
      <c r="T6" s="31" t="s">
        <v>24</v>
      </c>
      <c r="U6" s="29" t="s">
        <v>53</v>
      </c>
      <c r="V6" s="30">
        <v>13</v>
      </c>
      <c r="W6" s="30">
        <v>6</v>
      </c>
      <c r="X6" s="30">
        <f t="shared" si="6"/>
        <v>3</v>
      </c>
      <c r="Y6" s="30">
        <f t="shared" si="7"/>
        <v>15</v>
      </c>
    </row>
    <row r="7" spans="1:25" ht="13.5" customHeight="1">
      <c r="A7" s="5">
        <v>4</v>
      </c>
      <c r="B7" s="28" t="s">
        <v>55</v>
      </c>
      <c r="C7" s="28" t="s">
        <v>11</v>
      </c>
      <c r="D7" s="25">
        <v>13</v>
      </c>
      <c r="E7" s="25">
        <v>9</v>
      </c>
      <c r="F7" s="25">
        <f t="shared" si="0"/>
        <v>1</v>
      </c>
      <c r="G7" s="25">
        <f t="shared" si="1"/>
        <v>4</v>
      </c>
      <c r="H7" s="31" t="s">
        <v>56</v>
      </c>
      <c r="I7" s="31" t="s">
        <v>15</v>
      </c>
      <c r="J7" s="30">
        <v>13</v>
      </c>
      <c r="K7" s="30">
        <v>5</v>
      </c>
      <c r="L7" s="30">
        <f t="shared" si="2"/>
        <v>2</v>
      </c>
      <c r="M7" s="30">
        <f t="shared" si="3"/>
        <v>12</v>
      </c>
      <c r="N7" s="28" t="s">
        <v>55</v>
      </c>
      <c r="O7" s="25" t="s">
        <v>19</v>
      </c>
      <c r="P7" s="25">
        <v>13</v>
      </c>
      <c r="Q7" s="25">
        <v>9</v>
      </c>
      <c r="R7" s="25">
        <f t="shared" si="4"/>
        <v>3</v>
      </c>
      <c r="S7" s="25">
        <f t="shared" si="5"/>
        <v>16</v>
      </c>
      <c r="T7" s="31" t="s">
        <v>55</v>
      </c>
      <c r="U7" s="29" t="s">
        <v>10</v>
      </c>
      <c r="V7" s="30">
        <v>6</v>
      </c>
      <c r="W7" s="30">
        <v>13</v>
      </c>
      <c r="X7" s="30">
        <f t="shared" si="6"/>
        <v>3</v>
      </c>
      <c r="Y7" s="30">
        <f t="shared" si="7"/>
        <v>9</v>
      </c>
    </row>
    <row r="8" spans="1:25" ht="13.5" customHeight="1">
      <c r="A8" s="5">
        <v>5</v>
      </c>
      <c r="B8" s="28" t="s">
        <v>15</v>
      </c>
      <c r="C8" s="28" t="s">
        <v>54</v>
      </c>
      <c r="D8" s="25">
        <v>13</v>
      </c>
      <c r="E8" s="25">
        <v>11</v>
      </c>
      <c r="F8" s="25">
        <f t="shared" si="0"/>
        <v>1</v>
      </c>
      <c r="G8" s="25">
        <f t="shared" si="1"/>
        <v>2</v>
      </c>
      <c r="H8" s="31" t="s">
        <v>15</v>
      </c>
      <c r="I8" s="31" t="s">
        <v>55</v>
      </c>
      <c r="J8" s="30">
        <v>5</v>
      </c>
      <c r="K8" s="30">
        <v>13</v>
      </c>
      <c r="L8" s="30">
        <f t="shared" si="2"/>
        <v>1</v>
      </c>
      <c r="M8" s="30">
        <f t="shared" si="3"/>
        <v>-6</v>
      </c>
      <c r="N8" s="28" t="s">
        <v>15</v>
      </c>
      <c r="O8" s="25" t="s">
        <v>9</v>
      </c>
      <c r="P8" s="25">
        <v>13</v>
      </c>
      <c r="Q8" s="25">
        <v>12</v>
      </c>
      <c r="R8" s="25">
        <f t="shared" si="4"/>
        <v>2</v>
      </c>
      <c r="S8" s="25">
        <f t="shared" si="5"/>
        <v>-5</v>
      </c>
      <c r="T8" s="31" t="s">
        <v>15</v>
      </c>
      <c r="U8" s="29" t="s">
        <v>50</v>
      </c>
      <c r="V8" s="30">
        <v>13</v>
      </c>
      <c r="W8" s="30">
        <v>10</v>
      </c>
      <c r="X8" s="30">
        <f t="shared" si="6"/>
        <v>3</v>
      </c>
      <c r="Y8" s="30">
        <f t="shared" si="7"/>
        <v>-2</v>
      </c>
    </row>
    <row r="9" spans="1:25" ht="13.5" customHeight="1">
      <c r="A9" s="5">
        <v>6</v>
      </c>
      <c r="B9" s="28" t="s">
        <v>39</v>
      </c>
      <c r="C9" s="28" t="s">
        <v>19</v>
      </c>
      <c r="D9" s="25">
        <v>12</v>
      </c>
      <c r="E9" s="25">
        <v>13</v>
      </c>
      <c r="F9" s="25">
        <f t="shared" si="0"/>
        <v>0</v>
      </c>
      <c r="G9" s="25">
        <f t="shared" si="1"/>
        <v>-1</v>
      </c>
      <c r="H9" s="31" t="s">
        <v>39</v>
      </c>
      <c r="I9" s="31" t="s">
        <v>24</v>
      </c>
      <c r="J9" s="30">
        <v>6</v>
      </c>
      <c r="K9" s="30">
        <v>13</v>
      </c>
      <c r="L9" s="30">
        <f t="shared" si="2"/>
        <v>0</v>
      </c>
      <c r="M9" s="30">
        <f t="shared" si="3"/>
        <v>-8</v>
      </c>
      <c r="N9" s="28" t="s">
        <v>39</v>
      </c>
      <c r="O9" s="25" t="s">
        <v>54</v>
      </c>
      <c r="P9" s="25">
        <v>13</v>
      </c>
      <c r="Q9" s="25">
        <v>10</v>
      </c>
      <c r="R9" s="25">
        <f t="shared" si="4"/>
        <v>1</v>
      </c>
      <c r="S9" s="25">
        <f t="shared" si="5"/>
        <v>-5</v>
      </c>
      <c r="T9" s="31" t="s">
        <v>39</v>
      </c>
      <c r="U9" s="29" t="s">
        <v>48</v>
      </c>
      <c r="V9" s="30">
        <v>13</v>
      </c>
      <c r="W9" s="30">
        <v>2</v>
      </c>
      <c r="X9" s="30">
        <f t="shared" si="6"/>
        <v>2</v>
      </c>
      <c r="Y9" s="30">
        <f t="shared" si="7"/>
        <v>6</v>
      </c>
    </row>
    <row r="10" spans="1:25" ht="13.5" customHeight="1">
      <c r="A10" s="5">
        <v>7</v>
      </c>
      <c r="B10" s="28" t="s">
        <v>52</v>
      </c>
      <c r="C10" s="28" t="s">
        <v>49</v>
      </c>
      <c r="D10" s="25">
        <v>13</v>
      </c>
      <c r="E10" s="25">
        <v>5</v>
      </c>
      <c r="F10" s="25">
        <f t="shared" si="0"/>
        <v>1</v>
      </c>
      <c r="G10" s="25">
        <f t="shared" si="1"/>
        <v>8</v>
      </c>
      <c r="H10" s="31" t="s">
        <v>52</v>
      </c>
      <c r="I10" s="31" t="s">
        <v>10</v>
      </c>
      <c r="J10" s="30">
        <v>8</v>
      </c>
      <c r="K10" s="30">
        <v>13</v>
      </c>
      <c r="L10" s="30">
        <f t="shared" si="2"/>
        <v>1</v>
      </c>
      <c r="M10" s="30">
        <f t="shared" si="3"/>
        <v>3</v>
      </c>
      <c r="N10" s="28" t="s">
        <v>52</v>
      </c>
      <c r="O10" s="25" t="s">
        <v>24</v>
      </c>
      <c r="P10" s="25">
        <v>10</v>
      </c>
      <c r="Q10" s="25">
        <v>13</v>
      </c>
      <c r="R10" s="25">
        <f t="shared" si="4"/>
        <v>1</v>
      </c>
      <c r="S10" s="25">
        <f t="shared" si="5"/>
        <v>0</v>
      </c>
      <c r="T10" s="31" t="s">
        <v>52</v>
      </c>
      <c r="U10" s="29" t="s">
        <v>49</v>
      </c>
      <c r="V10" s="30">
        <v>13</v>
      </c>
      <c r="W10" s="30">
        <v>9</v>
      </c>
      <c r="X10" s="30">
        <f t="shared" si="6"/>
        <v>2</v>
      </c>
      <c r="Y10" s="30">
        <f t="shared" si="7"/>
        <v>4</v>
      </c>
    </row>
    <row r="11" spans="1:25" ht="13.5" customHeight="1">
      <c r="A11" s="5">
        <v>8</v>
      </c>
      <c r="B11" s="28" t="s">
        <v>53</v>
      </c>
      <c r="C11" s="28" t="s">
        <v>47</v>
      </c>
      <c r="D11" s="25">
        <v>13</v>
      </c>
      <c r="E11" s="25">
        <v>5</v>
      </c>
      <c r="F11" s="25">
        <f t="shared" si="0"/>
        <v>1</v>
      </c>
      <c r="G11" s="25">
        <f t="shared" si="1"/>
        <v>8</v>
      </c>
      <c r="H11" s="31" t="s">
        <v>53</v>
      </c>
      <c r="I11" s="31" t="s">
        <v>48</v>
      </c>
      <c r="J11" s="30">
        <v>13</v>
      </c>
      <c r="K11" s="30">
        <v>7</v>
      </c>
      <c r="L11" s="30">
        <f t="shared" si="2"/>
        <v>2</v>
      </c>
      <c r="M11" s="30">
        <f t="shared" si="3"/>
        <v>14</v>
      </c>
      <c r="N11" s="28" t="s">
        <v>53</v>
      </c>
      <c r="O11" s="25" t="s">
        <v>10</v>
      </c>
      <c r="P11" s="25">
        <v>8</v>
      </c>
      <c r="Q11" s="25">
        <v>13</v>
      </c>
      <c r="R11" s="25">
        <f t="shared" si="4"/>
        <v>2</v>
      </c>
      <c r="S11" s="25">
        <f t="shared" si="5"/>
        <v>9</v>
      </c>
      <c r="T11" s="31" t="s">
        <v>53</v>
      </c>
      <c r="U11" s="29" t="s">
        <v>24</v>
      </c>
      <c r="V11" s="30">
        <v>6</v>
      </c>
      <c r="W11" s="30">
        <v>13</v>
      </c>
      <c r="X11" s="30">
        <f t="shared" si="6"/>
        <v>2</v>
      </c>
      <c r="Y11" s="30">
        <f t="shared" si="7"/>
        <v>2</v>
      </c>
    </row>
    <row r="12" spans="1:25" ht="13.5" customHeight="1">
      <c r="A12" s="5">
        <v>9</v>
      </c>
      <c r="B12" s="32" t="s">
        <v>50</v>
      </c>
      <c r="C12" s="28" t="s">
        <v>10</v>
      </c>
      <c r="D12" s="25">
        <v>4</v>
      </c>
      <c r="E12" s="25">
        <v>13</v>
      </c>
      <c r="F12" s="25">
        <f t="shared" si="0"/>
        <v>0</v>
      </c>
      <c r="G12" s="25">
        <f t="shared" si="1"/>
        <v>-9</v>
      </c>
      <c r="H12" s="42" t="s">
        <v>50</v>
      </c>
      <c r="I12" s="31" t="s">
        <v>47</v>
      </c>
      <c r="J12" s="30">
        <v>13</v>
      </c>
      <c r="K12" s="30">
        <v>7</v>
      </c>
      <c r="L12" s="30">
        <f t="shared" si="2"/>
        <v>1</v>
      </c>
      <c r="M12" s="30">
        <f t="shared" si="3"/>
        <v>-3</v>
      </c>
      <c r="N12" s="32" t="s">
        <v>50</v>
      </c>
      <c r="O12" s="25" t="s">
        <v>58</v>
      </c>
      <c r="P12" s="25">
        <v>13</v>
      </c>
      <c r="Q12" s="25">
        <v>8</v>
      </c>
      <c r="R12" s="25">
        <f t="shared" si="4"/>
        <v>2</v>
      </c>
      <c r="S12" s="25">
        <f t="shared" si="5"/>
        <v>2</v>
      </c>
      <c r="T12" s="42" t="s">
        <v>50</v>
      </c>
      <c r="U12" s="29" t="s">
        <v>15</v>
      </c>
      <c r="V12" s="30">
        <v>10</v>
      </c>
      <c r="W12" s="30">
        <v>13</v>
      </c>
      <c r="X12" s="30">
        <f t="shared" si="6"/>
        <v>2</v>
      </c>
      <c r="Y12" s="30">
        <f t="shared" si="7"/>
        <v>-1</v>
      </c>
    </row>
    <row r="13" spans="1:25" ht="13.5" customHeight="1">
      <c r="A13" s="5">
        <v>10</v>
      </c>
      <c r="B13" s="28" t="s">
        <v>11</v>
      </c>
      <c r="C13" s="28" t="s">
        <v>55</v>
      </c>
      <c r="D13" s="25">
        <v>9</v>
      </c>
      <c r="E13" s="25">
        <v>13</v>
      </c>
      <c r="F13" s="25">
        <f t="shared" si="0"/>
        <v>0</v>
      </c>
      <c r="G13" s="25">
        <f t="shared" si="1"/>
        <v>-4</v>
      </c>
      <c r="H13" s="31" t="s">
        <v>11</v>
      </c>
      <c r="I13" s="31" t="s">
        <v>54</v>
      </c>
      <c r="J13" s="30">
        <v>13</v>
      </c>
      <c r="K13" s="30">
        <v>6</v>
      </c>
      <c r="L13" s="30">
        <f t="shared" si="2"/>
        <v>1</v>
      </c>
      <c r="M13" s="30">
        <f t="shared" si="3"/>
        <v>3</v>
      </c>
      <c r="N13" s="28" t="s">
        <v>11</v>
      </c>
      <c r="O13" s="25" t="s">
        <v>48</v>
      </c>
      <c r="P13" s="25">
        <v>13</v>
      </c>
      <c r="Q13" s="25">
        <v>9</v>
      </c>
      <c r="R13" s="25">
        <f t="shared" si="4"/>
        <v>2</v>
      </c>
      <c r="S13" s="25">
        <f t="shared" si="5"/>
        <v>7</v>
      </c>
      <c r="T13" s="31" t="s">
        <v>11</v>
      </c>
      <c r="U13" s="29" t="s">
        <v>19</v>
      </c>
      <c r="V13" s="30">
        <v>4</v>
      </c>
      <c r="W13" s="30">
        <v>13</v>
      </c>
      <c r="X13" s="30">
        <f t="shared" si="6"/>
        <v>2</v>
      </c>
      <c r="Y13" s="30">
        <f t="shared" si="7"/>
        <v>-2</v>
      </c>
    </row>
    <row r="14" spans="1:25" ht="13.5" customHeight="1">
      <c r="A14" s="5">
        <v>11</v>
      </c>
      <c r="B14" s="28" t="s">
        <v>51</v>
      </c>
      <c r="C14" s="28" t="s">
        <v>48</v>
      </c>
      <c r="D14" s="25">
        <v>7</v>
      </c>
      <c r="E14" s="25">
        <v>13</v>
      </c>
      <c r="F14" s="25">
        <f t="shared" si="0"/>
        <v>0</v>
      </c>
      <c r="G14" s="25">
        <f t="shared" si="1"/>
        <v>-6</v>
      </c>
      <c r="H14" s="31" t="s">
        <v>57</v>
      </c>
      <c r="I14" s="31" t="s">
        <v>49</v>
      </c>
      <c r="J14" s="30">
        <v>13</v>
      </c>
      <c r="K14" s="30">
        <v>12</v>
      </c>
      <c r="L14" s="30">
        <f t="shared" si="2"/>
        <v>1</v>
      </c>
      <c r="M14" s="30">
        <f t="shared" si="3"/>
        <v>-5</v>
      </c>
      <c r="N14" s="28" t="s">
        <v>51</v>
      </c>
      <c r="O14" s="25" t="s">
        <v>50</v>
      </c>
      <c r="P14" s="25">
        <v>8</v>
      </c>
      <c r="Q14" s="25">
        <v>13</v>
      </c>
      <c r="R14" s="25">
        <f t="shared" si="4"/>
        <v>1</v>
      </c>
      <c r="S14" s="25">
        <f t="shared" si="5"/>
        <v>-10</v>
      </c>
      <c r="T14" s="31" t="s">
        <v>51</v>
      </c>
      <c r="U14" s="29" t="s">
        <v>9</v>
      </c>
      <c r="V14" s="30">
        <v>13</v>
      </c>
      <c r="W14" s="30">
        <v>10</v>
      </c>
      <c r="X14" s="30">
        <f t="shared" si="6"/>
        <v>2</v>
      </c>
      <c r="Y14" s="30">
        <f t="shared" si="7"/>
        <v>-7</v>
      </c>
    </row>
    <row r="15" spans="1:25" ht="13.5" customHeight="1">
      <c r="A15" s="5">
        <v>12</v>
      </c>
      <c r="B15" s="28" t="s">
        <v>54</v>
      </c>
      <c r="C15" s="28" t="s">
        <v>15</v>
      </c>
      <c r="D15" s="25">
        <v>11</v>
      </c>
      <c r="E15" s="25">
        <v>13</v>
      </c>
      <c r="F15" s="25">
        <f t="shared" si="0"/>
        <v>0</v>
      </c>
      <c r="G15" s="25">
        <f t="shared" si="1"/>
        <v>-2</v>
      </c>
      <c r="H15" s="31" t="s">
        <v>54</v>
      </c>
      <c r="I15" s="31" t="s">
        <v>11</v>
      </c>
      <c r="J15" s="30">
        <v>6</v>
      </c>
      <c r="K15" s="30">
        <v>13</v>
      </c>
      <c r="L15" s="30">
        <f t="shared" si="2"/>
        <v>0</v>
      </c>
      <c r="M15" s="30">
        <f t="shared" si="3"/>
        <v>-9</v>
      </c>
      <c r="N15" s="28" t="s">
        <v>54</v>
      </c>
      <c r="O15" s="25" t="s">
        <v>39</v>
      </c>
      <c r="P15" s="25">
        <v>10</v>
      </c>
      <c r="Q15" s="25">
        <v>13</v>
      </c>
      <c r="R15" s="25">
        <f t="shared" si="4"/>
        <v>0</v>
      </c>
      <c r="S15" s="25">
        <f t="shared" si="5"/>
        <v>-12</v>
      </c>
      <c r="T15" s="31" t="s">
        <v>54</v>
      </c>
      <c r="U15" s="29" t="s">
        <v>47</v>
      </c>
      <c r="V15" s="30">
        <v>13</v>
      </c>
      <c r="W15" s="30">
        <v>7</v>
      </c>
      <c r="X15" s="30">
        <f t="shared" si="6"/>
        <v>1</v>
      </c>
      <c r="Y15" s="30">
        <f t="shared" si="7"/>
        <v>-6</v>
      </c>
    </row>
    <row r="16" spans="1:25" ht="12.75">
      <c r="A16" s="5">
        <v>13</v>
      </c>
      <c r="B16" s="28" t="s">
        <v>49</v>
      </c>
      <c r="C16" s="28" t="s">
        <v>52</v>
      </c>
      <c r="D16" s="25">
        <v>5</v>
      </c>
      <c r="E16" s="26">
        <v>13</v>
      </c>
      <c r="F16" s="25">
        <f t="shared" si="0"/>
        <v>0</v>
      </c>
      <c r="G16" s="25">
        <f t="shared" si="1"/>
        <v>-8</v>
      </c>
      <c r="H16" s="31" t="s">
        <v>49</v>
      </c>
      <c r="I16" s="31" t="s">
        <v>51</v>
      </c>
      <c r="J16" s="30">
        <v>12</v>
      </c>
      <c r="K16" s="30">
        <v>13</v>
      </c>
      <c r="L16" s="30">
        <f t="shared" si="2"/>
        <v>0</v>
      </c>
      <c r="M16" s="30">
        <f t="shared" si="3"/>
        <v>-9</v>
      </c>
      <c r="N16" s="28" t="s">
        <v>49</v>
      </c>
      <c r="O16" s="25" t="s">
        <v>47</v>
      </c>
      <c r="P16" s="25">
        <v>13</v>
      </c>
      <c r="Q16" s="25">
        <v>7</v>
      </c>
      <c r="R16" s="25">
        <f t="shared" si="4"/>
        <v>1</v>
      </c>
      <c r="S16" s="25">
        <f t="shared" si="5"/>
        <v>-3</v>
      </c>
      <c r="T16" s="31" t="s">
        <v>49</v>
      </c>
      <c r="U16" s="29" t="s">
        <v>52</v>
      </c>
      <c r="V16" s="30">
        <v>9</v>
      </c>
      <c r="W16" s="30">
        <v>13</v>
      </c>
      <c r="X16" s="30">
        <f t="shared" si="6"/>
        <v>1</v>
      </c>
      <c r="Y16" s="30">
        <f t="shared" si="7"/>
        <v>-7</v>
      </c>
    </row>
    <row r="17" spans="1:25" ht="12.75">
      <c r="A17" s="5">
        <v>14</v>
      </c>
      <c r="B17" s="28" t="s">
        <v>9</v>
      </c>
      <c r="C17" s="28" t="s">
        <v>24</v>
      </c>
      <c r="D17" s="25">
        <v>13</v>
      </c>
      <c r="E17" s="25">
        <v>11</v>
      </c>
      <c r="F17" s="25">
        <f t="shared" si="0"/>
        <v>1</v>
      </c>
      <c r="G17" s="25">
        <f t="shared" si="1"/>
        <v>2</v>
      </c>
      <c r="H17" s="31" t="s">
        <v>9</v>
      </c>
      <c r="I17" s="31" t="s">
        <v>19</v>
      </c>
      <c r="J17" s="30">
        <v>3</v>
      </c>
      <c r="K17" s="30">
        <v>13</v>
      </c>
      <c r="L17" s="30">
        <f t="shared" si="2"/>
        <v>1</v>
      </c>
      <c r="M17" s="30">
        <f t="shared" si="3"/>
        <v>-8</v>
      </c>
      <c r="N17" s="28" t="s">
        <v>9</v>
      </c>
      <c r="O17" s="25" t="s">
        <v>15</v>
      </c>
      <c r="P17" s="25">
        <v>12</v>
      </c>
      <c r="Q17" s="25">
        <v>13</v>
      </c>
      <c r="R17" s="25">
        <f t="shared" si="4"/>
        <v>1</v>
      </c>
      <c r="S17" s="25">
        <f t="shared" si="5"/>
        <v>-9</v>
      </c>
      <c r="T17" s="31" t="s">
        <v>9</v>
      </c>
      <c r="U17" s="29" t="s">
        <v>51</v>
      </c>
      <c r="V17" s="30">
        <v>10</v>
      </c>
      <c r="W17" s="30">
        <v>13</v>
      </c>
      <c r="X17" s="30">
        <f t="shared" si="6"/>
        <v>1</v>
      </c>
      <c r="Y17" s="30">
        <f t="shared" si="7"/>
        <v>-12</v>
      </c>
    </row>
    <row r="18" spans="1:25" ht="12.75">
      <c r="A18" s="5">
        <v>15</v>
      </c>
      <c r="B18" s="28" t="s">
        <v>48</v>
      </c>
      <c r="C18" s="28" t="s">
        <v>51</v>
      </c>
      <c r="D18" s="25">
        <v>13</v>
      </c>
      <c r="E18" s="25">
        <v>7</v>
      </c>
      <c r="F18" s="25">
        <f t="shared" si="0"/>
        <v>1</v>
      </c>
      <c r="G18" s="25">
        <f t="shared" si="1"/>
        <v>6</v>
      </c>
      <c r="H18" s="31" t="s">
        <v>48</v>
      </c>
      <c r="I18" s="31" t="s">
        <v>53</v>
      </c>
      <c r="J18" s="30">
        <v>7</v>
      </c>
      <c r="K18" s="30">
        <v>13</v>
      </c>
      <c r="L18" s="30">
        <f t="shared" si="2"/>
        <v>1</v>
      </c>
      <c r="M18" s="30">
        <f t="shared" si="3"/>
        <v>0</v>
      </c>
      <c r="N18" s="28" t="s">
        <v>48</v>
      </c>
      <c r="O18" s="25" t="s">
        <v>11</v>
      </c>
      <c r="P18" s="25">
        <v>9</v>
      </c>
      <c r="Q18" s="25">
        <v>13</v>
      </c>
      <c r="R18" s="25">
        <f t="shared" si="4"/>
        <v>1</v>
      </c>
      <c r="S18" s="25">
        <f t="shared" si="5"/>
        <v>-4</v>
      </c>
      <c r="T18" s="31" t="s">
        <v>48</v>
      </c>
      <c r="U18" s="29" t="s">
        <v>39</v>
      </c>
      <c r="V18" s="30">
        <v>2</v>
      </c>
      <c r="W18" s="30">
        <v>13</v>
      </c>
      <c r="X18" s="30">
        <f t="shared" si="6"/>
        <v>1</v>
      </c>
      <c r="Y18" s="30">
        <f t="shared" si="7"/>
        <v>-15</v>
      </c>
    </row>
    <row r="19" spans="1:25" ht="12.75">
      <c r="A19" s="5">
        <v>16</v>
      </c>
      <c r="B19" s="28" t="s">
        <v>47</v>
      </c>
      <c r="C19" s="28" t="s">
        <v>53</v>
      </c>
      <c r="D19" s="25">
        <v>5</v>
      </c>
      <c r="E19" s="25">
        <v>13</v>
      </c>
      <c r="F19" s="25">
        <f t="shared" si="0"/>
        <v>0</v>
      </c>
      <c r="G19" s="25">
        <f t="shared" si="1"/>
        <v>-8</v>
      </c>
      <c r="H19" s="31" t="s">
        <v>47</v>
      </c>
      <c r="I19" s="31" t="s">
        <v>50</v>
      </c>
      <c r="J19" s="30">
        <v>7</v>
      </c>
      <c r="K19" s="30">
        <v>13</v>
      </c>
      <c r="L19" s="30">
        <f t="shared" si="2"/>
        <v>0</v>
      </c>
      <c r="M19" s="30">
        <f t="shared" si="3"/>
        <v>-14</v>
      </c>
      <c r="N19" s="28" t="s">
        <v>47</v>
      </c>
      <c r="O19" s="25" t="s">
        <v>49</v>
      </c>
      <c r="P19" s="25">
        <v>7</v>
      </c>
      <c r="Q19" s="25">
        <v>13</v>
      </c>
      <c r="R19" s="25">
        <f t="shared" si="4"/>
        <v>0</v>
      </c>
      <c r="S19" s="25">
        <f t="shared" si="5"/>
        <v>-20</v>
      </c>
      <c r="T19" s="31" t="s">
        <v>47</v>
      </c>
      <c r="U19" s="29" t="s">
        <v>54</v>
      </c>
      <c r="V19" s="30">
        <v>7</v>
      </c>
      <c r="W19" s="30">
        <v>13</v>
      </c>
      <c r="X19" s="30">
        <f t="shared" si="6"/>
        <v>0</v>
      </c>
      <c r="Y19" s="30">
        <f t="shared" si="7"/>
        <v>-26</v>
      </c>
    </row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5.28125" style="0" bestFit="1" customWidth="1"/>
    <col min="2" max="3" width="10.7109375" style="0" customWidth="1"/>
    <col min="4" max="5" width="3.28125" style="0" customWidth="1"/>
    <col min="6" max="6" width="4.8515625" style="0" bestFit="1" customWidth="1"/>
    <col min="7" max="7" width="5.57421875" style="0" bestFit="1" customWidth="1"/>
    <col min="8" max="9" width="10.7109375" style="0" customWidth="1"/>
    <col min="10" max="11" width="3.28125" style="0" customWidth="1"/>
    <col min="12" max="12" width="4.8515625" style="0" bestFit="1" customWidth="1"/>
    <col min="13" max="13" width="5.57421875" style="0" bestFit="1" customWidth="1"/>
    <col min="14" max="15" width="10.7109375" style="0" customWidth="1"/>
    <col min="16" max="17" width="3.28125" style="0" customWidth="1"/>
    <col min="18" max="18" width="4.8515625" style="0" bestFit="1" customWidth="1"/>
    <col min="19" max="19" width="6.8515625" style="0" bestFit="1" customWidth="1"/>
    <col min="20" max="21" width="10.7109375" style="0" customWidth="1"/>
    <col min="22" max="23" width="3.28125" style="0" customWidth="1"/>
    <col min="24" max="24" width="4.8515625" style="0" bestFit="1" customWidth="1"/>
    <col min="25" max="25" width="5.57421875" style="0" bestFit="1" customWidth="1"/>
    <col min="26" max="26" width="2.00390625" style="0" bestFit="1" customWidth="1"/>
  </cols>
  <sheetData>
    <row r="1" spans="1:25" ht="39.75" customHeight="1">
      <c r="A1" s="8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</row>
    <row r="2" spans="1:25" s="1" customFormat="1" ht="15" customHeight="1">
      <c r="A2" s="40" t="s">
        <v>4</v>
      </c>
      <c r="B2" s="12" t="s">
        <v>16</v>
      </c>
      <c r="C2" s="38"/>
      <c r="D2" s="6"/>
      <c r="E2" s="6"/>
      <c r="F2" s="6"/>
      <c r="G2" s="6"/>
      <c r="H2" s="13" t="s">
        <v>0</v>
      </c>
      <c r="I2" s="2"/>
      <c r="J2" s="2"/>
      <c r="K2" s="2"/>
      <c r="L2" s="2"/>
      <c r="M2" s="3"/>
      <c r="N2" s="12" t="s">
        <v>1</v>
      </c>
      <c r="O2" s="6"/>
      <c r="P2" s="6"/>
      <c r="Q2" s="6"/>
      <c r="R2" s="6"/>
      <c r="S2" s="7"/>
      <c r="T2" s="13" t="s">
        <v>2</v>
      </c>
      <c r="U2" s="2"/>
      <c r="V2" s="2"/>
      <c r="W2" s="2"/>
      <c r="X2" s="2"/>
      <c r="Y2" s="3"/>
    </row>
    <row r="3" spans="1:25" s="1" customFormat="1" ht="15" customHeight="1">
      <c r="A3" s="11"/>
      <c r="B3" s="39"/>
      <c r="C3" s="15" t="s">
        <v>7</v>
      </c>
      <c r="D3" s="21" t="s">
        <v>5</v>
      </c>
      <c r="E3" s="37"/>
      <c r="F3" s="15" t="s">
        <v>6</v>
      </c>
      <c r="G3" s="16" t="s">
        <v>3</v>
      </c>
      <c r="H3" s="36"/>
      <c r="I3" s="17" t="s">
        <v>7</v>
      </c>
      <c r="J3" s="18" t="s">
        <v>5</v>
      </c>
      <c r="K3" s="19"/>
      <c r="L3" s="20" t="s">
        <v>6</v>
      </c>
      <c r="M3" s="20" t="s">
        <v>3</v>
      </c>
      <c r="N3" s="16"/>
      <c r="O3" s="15" t="s">
        <v>7</v>
      </c>
      <c r="P3" s="21" t="s">
        <v>5</v>
      </c>
      <c r="Q3" s="22"/>
      <c r="R3" s="16" t="s">
        <v>6</v>
      </c>
      <c r="S3" s="16" t="s">
        <v>3</v>
      </c>
      <c r="T3" s="36"/>
      <c r="U3" s="17" t="s">
        <v>7</v>
      </c>
      <c r="V3" s="18" t="s">
        <v>5</v>
      </c>
      <c r="W3" s="23"/>
      <c r="X3" s="24" t="s">
        <v>6</v>
      </c>
      <c r="Y3" s="24" t="s">
        <v>3</v>
      </c>
    </row>
    <row r="4" spans="1:25" ht="13.5" customHeight="1">
      <c r="A4" s="5">
        <v>1</v>
      </c>
      <c r="B4" s="32" t="s">
        <v>18</v>
      </c>
      <c r="C4" s="28" t="s">
        <v>12</v>
      </c>
      <c r="D4" s="25">
        <v>13</v>
      </c>
      <c r="E4" s="53">
        <v>6</v>
      </c>
      <c r="F4" s="25">
        <f aca="true" t="shared" si="0" ref="F4:F12">IF(D4=13,1,0)</f>
        <v>1</v>
      </c>
      <c r="G4" s="25">
        <f aca="true" t="shared" si="1" ref="G4:G12">D4-E4</f>
        <v>7</v>
      </c>
      <c r="H4" s="42" t="s">
        <v>18</v>
      </c>
      <c r="I4" s="31" t="s">
        <v>8</v>
      </c>
      <c r="J4" s="30">
        <v>13</v>
      </c>
      <c r="K4" s="30">
        <v>2</v>
      </c>
      <c r="L4" s="30">
        <f aca="true" t="shared" si="2" ref="L4:L12">IF(J4=13,1,0)+F4</f>
        <v>2</v>
      </c>
      <c r="M4" s="30">
        <f aca="true" t="shared" si="3" ref="M4:M12">G4+(J4-K4)</f>
        <v>18</v>
      </c>
      <c r="N4" s="32" t="s">
        <v>18</v>
      </c>
      <c r="O4" s="25" t="s">
        <v>24</v>
      </c>
      <c r="P4" s="25">
        <v>13</v>
      </c>
      <c r="Q4" s="25">
        <v>6</v>
      </c>
      <c r="R4" s="25">
        <f aca="true" t="shared" si="4" ref="R4:R12">IF(P4=13,1,0)+L4</f>
        <v>3</v>
      </c>
      <c r="S4" s="25">
        <f aca="true" t="shared" si="5" ref="S4:S12">M4+(P4-Q4)</f>
        <v>25</v>
      </c>
      <c r="T4" s="42" t="s">
        <v>18</v>
      </c>
      <c r="U4" s="29" t="s">
        <v>8</v>
      </c>
      <c r="V4" s="30">
        <v>7</v>
      </c>
      <c r="W4" s="30">
        <v>13</v>
      </c>
      <c r="X4" s="30">
        <f aca="true" t="shared" si="6" ref="X4:X12">IF(V4=13,1,0)+R4</f>
        <v>3</v>
      </c>
      <c r="Y4" s="30">
        <f aca="true" t="shared" si="7" ref="Y4:Y12">S4+(V4-W4)</f>
        <v>19</v>
      </c>
    </row>
    <row r="5" spans="1:25" ht="13.5" customHeight="1">
      <c r="A5" s="5">
        <v>2</v>
      </c>
      <c r="B5" s="28" t="s">
        <v>8</v>
      </c>
      <c r="C5" s="28" t="s">
        <v>19</v>
      </c>
      <c r="D5" s="25">
        <v>13</v>
      </c>
      <c r="E5" s="25">
        <v>4</v>
      </c>
      <c r="F5" s="25">
        <f t="shared" si="0"/>
        <v>1</v>
      </c>
      <c r="G5" s="25">
        <f t="shared" si="1"/>
        <v>9</v>
      </c>
      <c r="H5" s="31" t="s">
        <v>8</v>
      </c>
      <c r="I5" s="31" t="s">
        <v>18</v>
      </c>
      <c r="J5" s="30">
        <v>2</v>
      </c>
      <c r="K5" s="30">
        <v>13</v>
      </c>
      <c r="L5" s="30">
        <f t="shared" si="2"/>
        <v>1</v>
      </c>
      <c r="M5" s="30">
        <f t="shared" si="3"/>
        <v>-2</v>
      </c>
      <c r="N5" s="28" t="s">
        <v>8</v>
      </c>
      <c r="O5" s="25" t="s">
        <v>15</v>
      </c>
      <c r="P5" s="25">
        <v>13</v>
      </c>
      <c r="Q5" s="25">
        <v>4</v>
      </c>
      <c r="R5" s="25">
        <f t="shared" si="4"/>
        <v>2</v>
      </c>
      <c r="S5" s="25">
        <f t="shared" si="5"/>
        <v>7</v>
      </c>
      <c r="T5" s="31" t="s">
        <v>8</v>
      </c>
      <c r="U5" s="29" t="s">
        <v>18</v>
      </c>
      <c r="V5" s="30">
        <v>13</v>
      </c>
      <c r="W5" s="30">
        <v>7</v>
      </c>
      <c r="X5" s="30">
        <f t="shared" si="6"/>
        <v>3</v>
      </c>
      <c r="Y5" s="30">
        <f t="shared" si="7"/>
        <v>13</v>
      </c>
    </row>
    <row r="6" spans="1:25" ht="13.5" customHeight="1">
      <c r="A6" s="5">
        <v>3</v>
      </c>
      <c r="B6" s="28" t="s">
        <v>24</v>
      </c>
      <c r="C6" s="28" t="s">
        <v>15</v>
      </c>
      <c r="D6" s="25">
        <v>13</v>
      </c>
      <c r="E6" s="25">
        <v>7</v>
      </c>
      <c r="F6" s="25">
        <f t="shared" si="0"/>
        <v>1</v>
      </c>
      <c r="G6" s="25">
        <f t="shared" si="1"/>
        <v>6</v>
      </c>
      <c r="H6" s="31" t="s">
        <v>24</v>
      </c>
      <c r="I6" s="31" t="s">
        <v>39</v>
      </c>
      <c r="J6" s="30">
        <v>13</v>
      </c>
      <c r="K6" s="30">
        <v>9</v>
      </c>
      <c r="L6" s="30">
        <f t="shared" si="2"/>
        <v>2</v>
      </c>
      <c r="M6" s="30">
        <f t="shared" si="3"/>
        <v>10</v>
      </c>
      <c r="N6" s="28" t="s">
        <v>24</v>
      </c>
      <c r="O6" s="25" t="s">
        <v>18</v>
      </c>
      <c r="P6" s="25">
        <v>6</v>
      </c>
      <c r="Q6" s="25">
        <v>13</v>
      </c>
      <c r="R6" s="25">
        <f t="shared" si="4"/>
        <v>2</v>
      </c>
      <c r="S6" s="25">
        <f t="shared" si="5"/>
        <v>3</v>
      </c>
      <c r="T6" s="31" t="s">
        <v>24</v>
      </c>
      <c r="U6" s="29" t="s">
        <v>39</v>
      </c>
      <c r="V6" s="30">
        <v>13</v>
      </c>
      <c r="W6" s="30">
        <v>3</v>
      </c>
      <c r="X6" s="30">
        <f t="shared" si="6"/>
        <v>3</v>
      </c>
      <c r="Y6" s="30">
        <f t="shared" si="7"/>
        <v>13</v>
      </c>
    </row>
    <row r="7" spans="1:25" ht="13.5" customHeight="1">
      <c r="A7" s="5">
        <v>4</v>
      </c>
      <c r="B7" s="28" t="s">
        <v>19</v>
      </c>
      <c r="C7" s="28" t="s">
        <v>8</v>
      </c>
      <c r="D7" s="26">
        <v>4</v>
      </c>
      <c r="E7" s="26">
        <v>13</v>
      </c>
      <c r="F7" s="25">
        <f t="shared" si="0"/>
        <v>0</v>
      </c>
      <c r="G7" s="25">
        <f t="shared" si="1"/>
        <v>-9</v>
      </c>
      <c r="H7" s="31" t="s">
        <v>19</v>
      </c>
      <c r="I7" s="31" t="s">
        <v>37</v>
      </c>
      <c r="J7" s="30">
        <v>13</v>
      </c>
      <c r="K7" s="30">
        <v>7</v>
      </c>
      <c r="L7" s="30">
        <f t="shared" si="2"/>
        <v>1</v>
      </c>
      <c r="M7" s="30">
        <f t="shared" si="3"/>
        <v>-3</v>
      </c>
      <c r="N7" s="28" t="s">
        <v>19</v>
      </c>
      <c r="O7" s="25" t="s">
        <v>21</v>
      </c>
      <c r="P7" s="25">
        <v>13</v>
      </c>
      <c r="Q7" s="25">
        <v>5</v>
      </c>
      <c r="R7" s="25">
        <f t="shared" si="4"/>
        <v>2</v>
      </c>
      <c r="S7" s="25">
        <f t="shared" si="5"/>
        <v>5</v>
      </c>
      <c r="T7" s="31" t="s">
        <v>19</v>
      </c>
      <c r="U7" s="29" t="s">
        <v>59</v>
      </c>
      <c r="V7" s="30">
        <v>13</v>
      </c>
      <c r="W7" s="30">
        <v>8</v>
      </c>
      <c r="X7" s="30">
        <f t="shared" si="6"/>
        <v>3</v>
      </c>
      <c r="Y7" s="30">
        <f t="shared" si="7"/>
        <v>10</v>
      </c>
    </row>
    <row r="8" spans="1:25" ht="13.5" customHeight="1">
      <c r="A8" s="5">
        <v>5</v>
      </c>
      <c r="B8" s="28" t="s">
        <v>15</v>
      </c>
      <c r="C8" s="28" t="s">
        <v>24</v>
      </c>
      <c r="D8" s="25">
        <v>7</v>
      </c>
      <c r="E8" s="25">
        <v>13</v>
      </c>
      <c r="F8" s="25">
        <f t="shared" si="0"/>
        <v>0</v>
      </c>
      <c r="G8" s="25">
        <f t="shared" si="1"/>
        <v>-6</v>
      </c>
      <c r="H8" s="31" t="s">
        <v>15</v>
      </c>
      <c r="I8" s="31" t="s">
        <v>12</v>
      </c>
      <c r="J8" s="30">
        <v>13</v>
      </c>
      <c r="K8" s="30">
        <v>7</v>
      </c>
      <c r="L8" s="30">
        <f t="shared" si="2"/>
        <v>1</v>
      </c>
      <c r="M8" s="30">
        <f t="shared" si="3"/>
        <v>0</v>
      </c>
      <c r="N8" s="28" t="s">
        <v>15</v>
      </c>
      <c r="O8" s="25" t="s">
        <v>8</v>
      </c>
      <c r="P8" s="25">
        <v>4</v>
      </c>
      <c r="Q8" s="25">
        <v>13</v>
      </c>
      <c r="R8" s="25">
        <f t="shared" si="4"/>
        <v>1</v>
      </c>
      <c r="S8" s="25">
        <f t="shared" si="5"/>
        <v>-9</v>
      </c>
      <c r="T8" s="31" t="s">
        <v>15</v>
      </c>
      <c r="U8" s="29" t="s">
        <v>12</v>
      </c>
      <c r="V8" s="30">
        <v>13</v>
      </c>
      <c r="W8" s="30">
        <v>4</v>
      </c>
      <c r="X8" s="30">
        <f t="shared" si="6"/>
        <v>2</v>
      </c>
      <c r="Y8" s="30">
        <f t="shared" si="7"/>
        <v>0</v>
      </c>
    </row>
    <row r="9" spans="1:25" ht="13.5" customHeight="1">
      <c r="A9" s="5">
        <v>6</v>
      </c>
      <c r="B9" s="28" t="s">
        <v>59</v>
      </c>
      <c r="C9" s="28" t="s">
        <v>21</v>
      </c>
      <c r="D9" s="26">
        <v>13</v>
      </c>
      <c r="E9" s="26">
        <v>8</v>
      </c>
      <c r="F9" s="25">
        <f t="shared" si="0"/>
        <v>1</v>
      </c>
      <c r="G9" s="25">
        <f t="shared" si="1"/>
        <v>5</v>
      </c>
      <c r="H9" s="31" t="s">
        <v>59</v>
      </c>
      <c r="I9" s="31" t="s">
        <v>21</v>
      </c>
      <c r="J9" s="30">
        <v>11</v>
      </c>
      <c r="K9" s="30">
        <v>13</v>
      </c>
      <c r="L9" s="30">
        <f t="shared" si="2"/>
        <v>1</v>
      </c>
      <c r="M9" s="30">
        <f t="shared" si="3"/>
        <v>3</v>
      </c>
      <c r="N9" s="28" t="s">
        <v>59</v>
      </c>
      <c r="O9" s="25" t="s">
        <v>39</v>
      </c>
      <c r="P9" s="25">
        <v>13</v>
      </c>
      <c r="Q9" s="25">
        <v>12</v>
      </c>
      <c r="R9" s="25">
        <f t="shared" si="4"/>
        <v>2</v>
      </c>
      <c r="S9" s="25">
        <f t="shared" si="5"/>
        <v>4</v>
      </c>
      <c r="T9" s="31" t="s">
        <v>59</v>
      </c>
      <c r="U9" s="29" t="s">
        <v>19</v>
      </c>
      <c r="V9" s="30">
        <v>8</v>
      </c>
      <c r="W9" s="30">
        <v>13</v>
      </c>
      <c r="X9" s="30">
        <f t="shared" si="6"/>
        <v>2</v>
      </c>
      <c r="Y9" s="30">
        <f t="shared" si="7"/>
        <v>-1</v>
      </c>
    </row>
    <row r="10" spans="1:25" ht="13.5" customHeight="1">
      <c r="A10" s="5">
        <v>7</v>
      </c>
      <c r="B10" s="28" t="s">
        <v>21</v>
      </c>
      <c r="C10" s="28" t="s">
        <v>59</v>
      </c>
      <c r="D10" s="25">
        <v>8</v>
      </c>
      <c r="E10" s="25">
        <v>13</v>
      </c>
      <c r="F10" s="25">
        <f t="shared" si="0"/>
        <v>0</v>
      </c>
      <c r="G10" s="25">
        <f t="shared" si="1"/>
        <v>-5</v>
      </c>
      <c r="H10" s="31" t="s">
        <v>21</v>
      </c>
      <c r="I10" s="31" t="s">
        <v>59</v>
      </c>
      <c r="J10" s="30">
        <v>13</v>
      </c>
      <c r="K10" s="30">
        <v>11</v>
      </c>
      <c r="L10" s="30">
        <f t="shared" si="2"/>
        <v>1</v>
      </c>
      <c r="M10" s="30">
        <f t="shared" si="3"/>
        <v>-3</v>
      </c>
      <c r="N10" s="28" t="s">
        <v>21</v>
      </c>
      <c r="O10" s="25" t="s">
        <v>19</v>
      </c>
      <c r="P10" s="25">
        <v>5</v>
      </c>
      <c r="Q10" s="25">
        <v>13</v>
      </c>
      <c r="R10" s="25">
        <f t="shared" si="4"/>
        <v>1</v>
      </c>
      <c r="S10" s="25">
        <f t="shared" si="5"/>
        <v>-11</v>
      </c>
      <c r="T10" s="31" t="s">
        <v>21</v>
      </c>
      <c r="U10" s="29" t="s">
        <v>37</v>
      </c>
      <c r="V10" s="30">
        <v>13</v>
      </c>
      <c r="W10" s="30">
        <v>7</v>
      </c>
      <c r="X10" s="30">
        <f t="shared" si="6"/>
        <v>2</v>
      </c>
      <c r="Y10" s="30">
        <f t="shared" si="7"/>
        <v>-5</v>
      </c>
    </row>
    <row r="11" spans="1:25" ht="13.5" customHeight="1">
      <c r="A11" s="5">
        <v>8</v>
      </c>
      <c r="B11" s="28" t="s">
        <v>39</v>
      </c>
      <c r="C11" s="28" t="s">
        <v>9</v>
      </c>
      <c r="D11" s="25">
        <v>13</v>
      </c>
      <c r="E11" s="25">
        <v>7</v>
      </c>
      <c r="F11" s="25">
        <f t="shared" si="0"/>
        <v>1</v>
      </c>
      <c r="G11" s="25">
        <f t="shared" si="1"/>
        <v>6</v>
      </c>
      <c r="H11" s="31" t="s">
        <v>39</v>
      </c>
      <c r="I11" s="31" t="s">
        <v>24</v>
      </c>
      <c r="J11" s="30">
        <v>9</v>
      </c>
      <c r="K11" s="30">
        <v>13</v>
      </c>
      <c r="L11" s="30">
        <f t="shared" si="2"/>
        <v>1</v>
      </c>
      <c r="M11" s="30">
        <f t="shared" si="3"/>
        <v>2</v>
      </c>
      <c r="N11" s="28" t="s">
        <v>39</v>
      </c>
      <c r="O11" s="25" t="s">
        <v>59</v>
      </c>
      <c r="P11" s="25">
        <v>12</v>
      </c>
      <c r="Q11" s="25">
        <v>13</v>
      </c>
      <c r="R11" s="25">
        <f t="shared" si="4"/>
        <v>1</v>
      </c>
      <c r="S11" s="25">
        <f t="shared" si="5"/>
        <v>1</v>
      </c>
      <c r="T11" s="31" t="s">
        <v>39</v>
      </c>
      <c r="U11" s="29" t="s">
        <v>24</v>
      </c>
      <c r="V11" s="30">
        <v>3</v>
      </c>
      <c r="W11" s="30">
        <v>13</v>
      </c>
      <c r="X11" s="30">
        <f t="shared" si="6"/>
        <v>1</v>
      </c>
      <c r="Y11" s="30">
        <f t="shared" si="7"/>
        <v>-9</v>
      </c>
    </row>
    <row r="12" spans="1:25" ht="13.5" customHeight="1">
      <c r="A12" s="5">
        <v>9</v>
      </c>
      <c r="B12" s="28" t="s">
        <v>12</v>
      </c>
      <c r="C12" s="28" t="s">
        <v>18</v>
      </c>
      <c r="D12" s="25">
        <v>6</v>
      </c>
      <c r="E12" s="25">
        <v>13</v>
      </c>
      <c r="F12" s="25">
        <f t="shared" si="0"/>
        <v>0</v>
      </c>
      <c r="G12" s="25">
        <f t="shared" si="1"/>
        <v>-7</v>
      </c>
      <c r="H12" s="31" t="s">
        <v>12</v>
      </c>
      <c r="I12" s="31" t="s">
        <v>15</v>
      </c>
      <c r="J12" s="30">
        <v>7</v>
      </c>
      <c r="K12" s="30">
        <v>13</v>
      </c>
      <c r="L12" s="30">
        <f t="shared" si="2"/>
        <v>0</v>
      </c>
      <c r="M12" s="30">
        <f t="shared" si="3"/>
        <v>-13</v>
      </c>
      <c r="N12" s="28" t="s">
        <v>12</v>
      </c>
      <c r="O12" s="25" t="s">
        <v>37</v>
      </c>
      <c r="P12" s="25">
        <v>13</v>
      </c>
      <c r="Q12" s="25">
        <v>7</v>
      </c>
      <c r="R12" s="25">
        <f t="shared" si="4"/>
        <v>1</v>
      </c>
      <c r="S12" s="25">
        <f t="shared" si="5"/>
        <v>-7</v>
      </c>
      <c r="T12" s="31" t="s">
        <v>12</v>
      </c>
      <c r="U12" s="29" t="s">
        <v>15</v>
      </c>
      <c r="V12" s="30">
        <v>4</v>
      </c>
      <c r="W12" s="30">
        <v>13</v>
      </c>
      <c r="X12" s="30">
        <f t="shared" si="6"/>
        <v>1</v>
      </c>
      <c r="Y12" s="30">
        <f t="shared" si="7"/>
        <v>-16</v>
      </c>
    </row>
    <row r="13" ht="13.5" customHeight="1"/>
    <row r="14" ht="13.5" customHeight="1"/>
  </sheetData>
  <sheetProtection/>
  <printOptions/>
  <pageMargins left="0.28" right="0.19" top="0.44" bottom="0.38" header="0.3" footer="0.2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Excalibuer</dc:creator>
  <cp:keywords/>
  <dc:description/>
  <cp:lastModifiedBy>Hambrunner, Robert 12</cp:lastModifiedBy>
  <cp:lastPrinted>2010-03-24T17:00:15Z</cp:lastPrinted>
  <dcterms:created xsi:type="dcterms:W3CDTF">2009-10-07T13:42:27Z</dcterms:created>
  <dcterms:modified xsi:type="dcterms:W3CDTF">2011-11-21T07:56:06Z</dcterms:modified>
  <cp:category/>
  <cp:version/>
  <cp:contentType/>
  <cp:contentStatus/>
</cp:coreProperties>
</file>