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320" windowHeight="12165" firstSheet="9" activeTab="13"/>
  </bookViews>
  <sheets>
    <sheet name="Datenbank" sheetId="1" r:id="rId1"/>
    <sheet name="Januar2015" sheetId="2" r:id="rId2"/>
    <sheet name="Februar2015" sheetId="3" r:id="rId3"/>
    <sheet name="März2015" sheetId="4" r:id="rId4"/>
    <sheet name="April2015" sheetId="5" r:id="rId5"/>
    <sheet name="Mai2015" sheetId="6" r:id="rId6"/>
    <sheet name="Juni2015" sheetId="7" r:id="rId7"/>
    <sheet name="Juli2015" sheetId="8" r:id="rId8"/>
    <sheet name="August2015" sheetId="9" r:id="rId9"/>
    <sheet name="September2015" sheetId="10" r:id="rId10"/>
    <sheet name="Oktober2015" sheetId="11" r:id="rId11"/>
    <sheet name="November2015" sheetId="12" r:id="rId12"/>
    <sheet name="Dezember2015" sheetId="13" r:id="rId13"/>
    <sheet name="Gesamt2015" sheetId="14" r:id="rId14"/>
    <sheet name="Hilfe" sheetId="15" r:id="rId15"/>
    <sheet name="Druck" sheetId="16" r:id="rId16"/>
  </sheets>
  <definedNames>
    <definedName name="Teilnehmer">'Datenbank'!$A$1:$A$29</definedName>
  </definedNames>
  <calcPr fullCalcOnLoad="1"/>
</workbook>
</file>

<file path=xl/sharedStrings.xml><?xml version="1.0" encoding="utf-8"?>
<sst xmlns="http://schemas.openxmlformats.org/spreadsheetml/2006/main" count="1984" uniqueCount="73">
  <si>
    <t>Vereinsmeisterschaft PSG Mannheim April 2015</t>
  </si>
  <si>
    <t>Runde1</t>
  </si>
  <si>
    <t>Runde 2</t>
  </si>
  <si>
    <t>Runde 3</t>
  </si>
  <si>
    <t>Runde 4</t>
  </si>
  <si>
    <t>Platz</t>
  </si>
  <si>
    <t>Gegner</t>
  </si>
  <si>
    <t>Spiel</t>
  </si>
  <si>
    <t>Siege</t>
  </si>
  <si>
    <t>Punkte</t>
  </si>
  <si>
    <t>Tobi</t>
  </si>
  <si>
    <t>Vereinsmeisterschaft PSG Mannheim Januar 2015</t>
  </si>
  <si>
    <t>Robert</t>
  </si>
  <si>
    <t>Werner</t>
  </si>
  <si>
    <t>Sabrina</t>
  </si>
  <si>
    <t>Rudi</t>
  </si>
  <si>
    <t>Walburga</t>
  </si>
  <si>
    <t>Martin</t>
  </si>
  <si>
    <t>Bertl</t>
  </si>
  <si>
    <t>Reiner</t>
  </si>
  <si>
    <t>Joachim</t>
  </si>
  <si>
    <t>Heike M</t>
  </si>
  <si>
    <t>Ruth</t>
  </si>
  <si>
    <t>Bernd</t>
  </si>
  <si>
    <t>Pascal</t>
  </si>
  <si>
    <t>Furchi</t>
  </si>
  <si>
    <t xml:space="preserve">Nikolai </t>
  </si>
  <si>
    <t xml:space="preserve">Rosi </t>
  </si>
  <si>
    <t xml:space="preserve">Edgar </t>
  </si>
  <si>
    <t>Heike K</t>
  </si>
  <si>
    <t>Ecki</t>
  </si>
  <si>
    <t xml:space="preserve">Theo </t>
  </si>
  <si>
    <t>Christian M</t>
  </si>
  <si>
    <t>Marion</t>
  </si>
  <si>
    <t xml:space="preserve">Gerhard </t>
  </si>
  <si>
    <t xml:space="preserve">Klaus </t>
  </si>
  <si>
    <t xml:space="preserve">Uwe </t>
  </si>
  <si>
    <t>also zunächst tut sich Excel manchmal sehr schwer bei Datenüberprüfungslisten über mehrere Tabellenblätter. Zum anderen ist diese Als-Tabelle-formatieren-Geschichte scheinbar nur eine nicht ganz ausgegorene Microsoft-Spielerei, um einige einfache Arbeiten zu erleichtern. Der herkömmliche Weg sieht ungefähr so aus:</t>
  </si>
  <si>
    <t>1. Bereich benennen: 'Formeln' --&gt; 'Namensmanager' --&gt; 'Neu'</t>
  </si>
  <si>
    <t>--- 'Name': Irgendwas</t>
  </si>
  <si>
    <t>--- 'Bezieht sich auf': =BEREICH.VERSCHIEBEN(Tabellenblatt!$F$2;;;ZÄHLENWENN(Tabellenblatt!$F$2:$F$100;"&lt;&gt;");1)</t>
  </si>
  <si>
    <t>2. Dropdownliste für jeweilige Zelle anlegen: 'Daten' --&gt; 'Datenüberprüfung' --&gt; 'Liste'</t>
  </si>
  <si>
    <t>--- 'Quelle': =Irgendwas</t>
  </si>
  <si>
    <t xml:space="preserve">Damit hast du einen dynamischen Dropdown, der über mehrere Tabellenblätter funktioniert. </t>
  </si>
  <si>
    <t>Dropdown im Namensfeld:</t>
  </si>
  <si>
    <t>frei</t>
  </si>
  <si>
    <t>Pascsal</t>
  </si>
  <si>
    <t>Gerhard</t>
  </si>
  <si>
    <t>Theo</t>
  </si>
  <si>
    <t>Uwe</t>
  </si>
  <si>
    <t>Nikolai</t>
  </si>
  <si>
    <t>Klaus</t>
  </si>
  <si>
    <t>Heike</t>
  </si>
  <si>
    <t>Chriatian M</t>
  </si>
  <si>
    <t>Tabelle</t>
  </si>
  <si>
    <t>Vereinsmeisterschaft PSG Mannheim März 2015</t>
  </si>
  <si>
    <t>Vereinsmeisterschaft PSG Mannheim Februar 2015</t>
  </si>
  <si>
    <t>Hans</t>
  </si>
  <si>
    <t>Vereinsmeisterschaft PSG Mannheim Juli 2015</t>
  </si>
  <si>
    <t>Vereinsmeisterschaft PSG Mannheim Juni 2015</t>
  </si>
  <si>
    <t>Vereinsmeisterschaft PSG Mannheim Mai 2015</t>
  </si>
  <si>
    <t>Vereinsmeisterschaft PSG Mannheim August 2015</t>
  </si>
  <si>
    <t>Vereinsmeisterschaft PSG Mannheim September 2015</t>
  </si>
  <si>
    <t>Vereinsmeisterschaft PSG Mannheim Oktober 2015</t>
  </si>
  <si>
    <t>Vereinsmeisterschaft PSG Mannheim November 2015</t>
  </si>
  <si>
    <t>Vereinsmeisterschaft PSG Mannheim Dezember 2015</t>
  </si>
  <si>
    <t>heike M</t>
  </si>
  <si>
    <t>Patrick</t>
  </si>
  <si>
    <t>Christain M</t>
  </si>
  <si>
    <t>Nikoali</t>
  </si>
  <si>
    <t>Rurh</t>
  </si>
  <si>
    <t>Name</t>
  </si>
  <si>
    <t>Christan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</si>
</sst>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4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Continuous"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/>
    </xf>
    <xf numFmtId="0" fontId="2" fillId="33" borderId="12" xfId="0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0" fillId="34" borderId="14" xfId="0" applyFill="1" applyBorder="1" applyAlignment="1" applyProtection="1">
      <alignment horizontal="centerContinuous" vertical="center"/>
      <protection/>
    </xf>
    <xf numFmtId="0" fontId="3" fillId="35" borderId="13" xfId="0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 horizontal="centerContinuous" vertical="center"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0" fillId="34" borderId="15" xfId="0" applyFill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Continuous" vertical="center"/>
      <protection/>
    </xf>
    <xf numFmtId="0" fontId="5" fillId="34" borderId="20" xfId="0" applyFont="1" applyFill="1" applyBorder="1" applyAlignment="1" applyProtection="1">
      <alignment horizontal="centerContinuous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6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4" fillId="0" borderId="16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2" fontId="4" fillId="0" borderId="16" xfId="0" applyNumberFormat="1" applyFont="1" applyFill="1" applyBorder="1" applyAlignment="1" applyProtection="1">
      <alignment horizontal="left"/>
      <protection/>
    </xf>
    <xf numFmtId="2" fontId="4" fillId="34" borderId="16" xfId="0" applyNumberFormat="1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6" borderId="16" xfId="0" applyFill="1" applyBorder="1" applyAlignment="1">
      <alignment horizontal="center"/>
    </xf>
    <xf numFmtId="0" fontId="0" fillId="36" borderId="21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4" fillId="0" borderId="16" xfId="0" applyFont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left"/>
    </xf>
    <xf numFmtId="0" fontId="44" fillId="34" borderId="16" xfId="0" applyFont="1" applyFill="1" applyBorder="1" applyAlignment="1" applyProtection="1">
      <alignment/>
      <protection/>
    </xf>
    <xf numFmtId="0" fontId="44" fillId="34" borderId="16" xfId="0" applyFont="1" applyFill="1" applyBorder="1" applyAlignment="1" applyProtection="1">
      <alignment/>
      <protection/>
    </xf>
    <xf numFmtId="0" fontId="44" fillId="0" borderId="16" xfId="0" applyFont="1" applyBorder="1" applyAlignment="1" applyProtection="1">
      <alignment horizontal="left"/>
      <protection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</xdr:row>
      <xdr:rowOff>28575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61925" y="21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29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26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24</xdr:col>
      <xdr:colOff>228600</xdr:colOff>
      <xdr:row>0</xdr:row>
      <xdr:rowOff>171450</xdr:rowOff>
    </xdr:from>
    <xdr:to>
      <xdr:col>27</xdr:col>
      <xdr:colOff>200025</xdr:colOff>
      <xdr:row>0</xdr:row>
      <xdr:rowOff>533400</xdr:rowOff>
    </xdr:to>
    <xdr:sp macro="[0]!druck">
      <xdr:nvSpPr>
        <xdr:cNvPr id="9" name="Abgerundetes Rechteck 21"/>
        <xdr:cNvSpPr>
          <a:spLocks/>
        </xdr:cNvSpPr>
      </xdr:nvSpPr>
      <xdr:spPr>
        <a:xfrm>
          <a:off x="1057275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28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95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24</xdr:col>
      <xdr:colOff>228600</xdr:colOff>
      <xdr:row>0</xdr:row>
      <xdr:rowOff>161925</xdr:rowOff>
    </xdr:from>
    <xdr:to>
      <xdr:col>27</xdr:col>
      <xdr:colOff>200025</xdr:colOff>
      <xdr:row>0</xdr:row>
      <xdr:rowOff>523875</xdr:rowOff>
    </xdr:to>
    <xdr:sp macro="[0]!druck">
      <xdr:nvSpPr>
        <xdr:cNvPr id="9" name="Abgerundetes Rechteck 10"/>
        <xdr:cNvSpPr>
          <a:spLocks/>
        </xdr:cNvSpPr>
      </xdr:nvSpPr>
      <xdr:spPr>
        <a:xfrm>
          <a:off x="10572750" y="16192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29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24</xdr:col>
      <xdr:colOff>276225</xdr:colOff>
      <xdr:row>0</xdr:row>
      <xdr:rowOff>171450</xdr:rowOff>
    </xdr:from>
    <xdr:to>
      <xdr:col>27</xdr:col>
      <xdr:colOff>247650</xdr:colOff>
      <xdr:row>0</xdr:row>
      <xdr:rowOff>533400</xdr:rowOff>
    </xdr:to>
    <xdr:sp macro="[0]!druck">
      <xdr:nvSpPr>
        <xdr:cNvPr id="9" name="Abgerundetes Rechteck 10"/>
        <xdr:cNvSpPr>
          <a:spLocks/>
        </xdr:cNvSpPr>
      </xdr:nvSpPr>
      <xdr:spPr>
        <a:xfrm>
          <a:off x="10620375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190500</xdr:rowOff>
    </xdr:from>
    <xdr:to>
      <xdr:col>2</xdr:col>
      <xdr:colOff>171450</xdr:colOff>
      <xdr:row>0</xdr:row>
      <xdr:rowOff>552450</xdr:rowOff>
    </xdr:to>
    <xdr:sp macro="[0]!Gesamttabelle">
      <xdr:nvSpPr>
        <xdr:cNvPr id="1" name="Abgerundetes Rechteck 2"/>
        <xdr:cNvSpPr>
          <a:spLocks/>
        </xdr:cNvSpPr>
      </xdr:nvSpPr>
      <xdr:spPr>
        <a:xfrm>
          <a:off x="771525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5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0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24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25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27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29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28</xdr:row>
      <xdr:rowOff>0</xdr:rowOff>
    </xdr:from>
    <xdr:ext cx="180975" cy="266700"/>
    <xdr:sp fLocksText="0">
      <xdr:nvSpPr>
        <xdr:cNvPr id="7" name="Textfeld 30"/>
        <xdr:cNvSpPr txBox="1">
          <a:spLocks noChangeArrowheads="1"/>
        </xdr:cNvSpPr>
      </xdr:nvSpPr>
      <xdr:spPr>
        <a:xfrm>
          <a:off x="400050" y="595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28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95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9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27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76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22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481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26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22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481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25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38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19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423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29"/>
  <sheetViews>
    <sheetView zoomScalePageLayoutView="0" workbookViewId="0" topLeftCell="A1">
      <selection activeCell="A27" sqref="A27"/>
    </sheetView>
  </sheetViews>
  <sheetFormatPr defaultColWidth="11.421875" defaultRowHeight="15"/>
  <sheetData>
    <row r="1" ht="15">
      <c r="A1" s="30" t="s">
        <v>10</v>
      </c>
    </row>
    <row r="2" ht="15">
      <c r="A2" s="30" t="s">
        <v>12</v>
      </c>
    </row>
    <row r="3" ht="15">
      <c r="A3" s="41" t="s">
        <v>13</v>
      </c>
    </row>
    <row r="4" ht="15">
      <c r="A4" s="41" t="s">
        <v>14</v>
      </c>
    </row>
    <row r="5" ht="15">
      <c r="A5" s="41" t="s">
        <v>15</v>
      </c>
    </row>
    <row r="6" ht="15">
      <c r="A6" s="41" t="s">
        <v>16</v>
      </c>
    </row>
    <row r="7" ht="15">
      <c r="A7" s="41" t="s">
        <v>17</v>
      </c>
    </row>
    <row r="8" ht="15">
      <c r="A8" s="41" t="s">
        <v>18</v>
      </c>
    </row>
    <row r="9" ht="15">
      <c r="A9" s="41" t="s">
        <v>19</v>
      </c>
    </row>
    <row r="10" ht="15">
      <c r="A10" s="41" t="s">
        <v>20</v>
      </c>
    </row>
    <row r="11" ht="15">
      <c r="A11" s="41" t="s">
        <v>67</v>
      </c>
    </row>
    <row r="12" ht="15">
      <c r="A12" s="41" t="s">
        <v>21</v>
      </c>
    </row>
    <row r="13" ht="15">
      <c r="A13" s="41" t="s">
        <v>22</v>
      </c>
    </row>
    <row r="14" ht="15">
      <c r="A14" s="41" t="s">
        <v>23</v>
      </c>
    </row>
    <row r="15" ht="15">
      <c r="A15" s="30" t="s">
        <v>24</v>
      </c>
    </row>
    <row r="16" ht="15">
      <c r="A16" s="41" t="s">
        <v>25</v>
      </c>
    </row>
    <row r="17" ht="15">
      <c r="A17" s="41" t="s">
        <v>26</v>
      </c>
    </row>
    <row r="18" ht="15">
      <c r="A18" s="41" t="s">
        <v>27</v>
      </c>
    </row>
    <row r="19" ht="15">
      <c r="A19" s="41" t="s">
        <v>28</v>
      </c>
    </row>
    <row r="20" ht="15">
      <c r="A20" s="41" t="s">
        <v>29</v>
      </c>
    </row>
    <row r="21" ht="15">
      <c r="A21" s="41" t="s">
        <v>30</v>
      </c>
    </row>
    <row r="22" ht="15">
      <c r="A22" s="41" t="s">
        <v>31</v>
      </c>
    </row>
    <row r="23" ht="15">
      <c r="A23" s="41" t="s">
        <v>32</v>
      </c>
    </row>
    <row r="24" ht="15">
      <c r="A24" s="41" t="s">
        <v>33</v>
      </c>
    </row>
    <row r="25" ht="15">
      <c r="A25" s="41" t="s">
        <v>34</v>
      </c>
    </row>
    <row r="26" ht="15">
      <c r="A26" s="41" t="s">
        <v>35</v>
      </c>
    </row>
    <row r="27" ht="15">
      <c r="A27" s="41" t="s">
        <v>57</v>
      </c>
    </row>
    <row r="28" ht="15">
      <c r="A28" s="41" t="s">
        <v>36</v>
      </c>
    </row>
    <row r="29" ht="15">
      <c r="A29" s="42" t="s">
        <v>45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2:Z5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27" t="s">
        <v>31</v>
      </c>
      <c r="C5" s="27" t="s">
        <v>24</v>
      </c>
      <c r="D5" s="28">
        <v>13</v>
      </c>
      <c r="E5" s="29">
        <v>7</v>
      </c>
      <c r="F5" s="28">
        <f aca="true" t="shared" si="0" ref="F5:F24">IF(D5=13,1,0)</f>
        <v>1</v>
      </c>
      <c r="G5" s="28">
        <f aca="true" t="shared" si="1" ref="G5:G24">D5-E5</f>
        <v>6</v>
      </c>
      <c r="H5" s="30" t="str">
        <f aca="true" t="shared" si="2" ref="H5:H24">VLOOKUP($B5,$B$25:$Y$111,1,FALSE)</f>
        <v>Theo </v>
      </c>
      <c r="I5" s="30" t="s">
        <v>21</v>
      </c>
      <c r="J5" s="36">
        <v>13</v>
      </c>
      <c r="K5" s="36">
        <v>7</v>
      </c>
      <c r="L5" s="32">
        <f aca="true" t="shared" si="3" ref="L5:L24">IF(J5=13,1,0)+F5</f>
        <v>2</v>
      </c>
      <c r="M5" s="32">
        <f aca="true" t="shared" si="4" ref="M5:M24">G5+(J5-K5)</f>
        <v>12</v>
      </c>
      <c r="N5" s="69" t="str">
        <f aca="true" t="shared" si="5" ref="N5:N24">VLOOKUP($B5,$B$25:$Y$111,1,FALSE)</f>
        <v>Theo </v>
      </c>
      <c r="O5" s="33" t="s">
        <v>49</v>
      </c>
      <c r="P5" s="28">
        <v>13</v>
      </c>
      <c r="Q5" s="28">
        <v>8</v>
      </c>
      <c r="R5" s="28">
        <f aca="true" t="shared" si="6" ref="R5:R24">IF(P5=13,1,0)+L5</f>
        <v>3</v>
      </c>
      <c r="S5" s="28">
        <f aca="true" t="shared" si="7" ref="S5:S24">M5+(P5-Q5)</f>
        <v>17</v>
      </c>
      <c r="T5" s="30" t="str">
        <f aca="true" t="shared" si="8" ref="T5:T24">VLOOKUP($B5,$B$25:$Y$111,1,FALSE)</f>
        <v>Theo </v>
      </c>
      <c r="U5" s="34" t="s">
        <v>57</v>
      </c>
      <c r="V5" s="36">
        <v>13</v>
      </c>
      <c r="W5" s="36">
        <v>4</v>
      </c>
      <c r="X5" s="32">
        <f aca="true" t="shared" si="9" ref="X5:X24">IF(V5=13,1,0)+R5</f>
        <v>4</v>
      </c>
      <c r="Y5" s="35">
        <f aca="true" t="shared" si="10" ref="Y5:Y24">S5+(V5-W5)</f>
        <v>26</v>
      </c>
      <c r="Z5" s="68">
        <v>7</v>
      </c>
    </row>
    <row r="6" spans="1:26" ht="15">
      <c r="A6" s="26">
        <v>2</v>
      </c>
      <c r="B6" s="27" t="s">
        <v>10</v>
      </c>
      <c r="C6" s="27" t="s">
        <v>33</v>
      </c>
      <c r="D6" s="28">
        <v>13</v>
      </c>
      <c r="E6" s="29">
        <v>5</v>
      </c>
      <c r="F6" s="28">
        <f t="shared" si="0"/>
        <v>1</v>
      </c>
      <c r="G6" s="28">
        <f t="shared" si="1"/>
        <v>8</v>
      </c>
      <c r="H6" s="30" t="str">
        <f t="shared" si="2"/>
        <v>Tobi</v>
      </c>
      <c r="I6" s="30" t="s">
        <v>20</v>
      </c>
      <c r="J6" s="36">
        <v>13</v>
      </c>
      <c r="K6" s="36">
        <v>1</v>
      </c>
      <c r="L6" s="32">
        <f t="shared" si="3"/>
        <v>2</v>
      </c>
      <c r="M6" s="32">
        <f t="shared" si="4"/>
        <v>20</v>
      </c>
      <c r="N6" s="69" t="str">
        <f t="shared" si="5"/>
        <v>Tobi</v>
      </c>
      <c r="O6" s="33" t="s">
        <v>57</v>
      </c>
      <c r="P6" s="28">
        <v>12</v>
      </c>
      <c r="Q6" s="28">
        <v>13</v>
      </c>
      <c r="R6" s="28">
        <f t="shared" si="6"/>
        <v>2</v>
      </c>
      <c r="S6" s="28">
        <f t="shared" si="7"/>
        <v>19</v>
      </c>
      <c r="T6" s="30" t="str">
        <f t="shared" si="8"/>
        <v>Tobi</v>
      </c>
      <c r="U6" s="34" t="s">
        <v>18</v>
      </c>
      <c r="V6" s="36">
        <v>13</v>
      </c>
      <c r="W6" s="36">
        <v>10</v>
      </c>
      <c r="X6" s="32">
        <f t="shared" si="9"/>
        <v>3</v>
      </c>
      <c r="Y6" s="35">
        <f t="shared" si="10"/>
        <v>22</v>
      </c>
      <c r="Z6" s="68"/>
    </row>
    <row r="7" spans="1:26" ht="15">
      <c r="A7" s="26">
        <v>3</v>
      </c>
      <c r="B7" s="27" t="s">
        <v>57</v>
      </c>
      <c r="C7" s="27" t="s">
        <v>25</v>
      </c>
      <c r="D7" s="28">
        <v>13</v>
      </c>
      <c r="E7" s="29">
        <v>1</v>
      </c>
      <c r="F7" s="28">
        <f t="shared" si="0"/>
        <v>1</v>
      </c>
      <c r="G7" s="28">
        <f t="shared" si="1"/>
        <v>12</v>
      </c>
      <c r="H7" s="30" t="str">
        <f t="shared" si="2"/>
        <v>Hans</v>
      </c>
      <c r="I7" s="30" t="s">
        <v>30</v>
      </c>
      <c r="J7" s="36">
        <v>13</v>
      </c>
      <c r="K7" s="36">
        <v>3</v>
      </c>
      <c r="L7" s="32">
        <f t="shared" si="3"/>
        <v>2</v>
      </c>
      <c r="M7" s="32">
        <f t="shared" si="4"/>
        <v>22</v>
      </c>
      <c r="N7" s="69" t="str">
        <f t="shared" si="5"/>
        <v>Hans</v>
      </c>
      <c r="O7" s="33" t="s">
        <v>10</v>
      </c>
      <c r="P7" s="28">
        <v>13</v>
      </c>
      <c r="Q7" s="28">
        <v>12</v>
      </c>
      <c r="R7" s="28">
        <f t="shared" si="6"/>
        <v>3</v>
      </c>
      <c r="S7" s="28">
        <f t="shared" si="7"/>
        <v>23</v>
      </c>
      <c r="T7" s="30" t="str">
        <f t="shared" si="8"/>
        <v>Hans</v>
      </c>
      <c r="U7" s="34" t="s">
        <v>48</v>
      </c>
      <c r="V7" s="36">
        <v>4</v>
      </c>
      <c r="W7" s="36">
        <v>13</v>
      </c>
      <c r="X7" s="32">
        <f t="shared" si="9"/>
        <v>3</v>
      </c>
      <c r="Y7" s="35">
        <f t="shared" si="10"/>
        <v>14</v>
      </c>
      <c r="Z7" s="68">
        <v>8</v>
      </c>
    </row>
    <row r="8" spans="1:26" ht="15">
      <c r="A8" s="26">
        <v>4</v>
      </c>
      <c r="B8" s="27" t="s">
        <v>36</v>
      </c>
      <c r="C8" s="27" t="s">
        <v>67</v>
      </c>
      <c r="D8" s="28">
        <v>13</v>
      </c>
      <c r="E8" s="29">
        <v>4</v>
      </c>
      <c r="F8" s="28">
        <f t="shared" si="0"/>
        <v>1</v>
      </c>
      <c r="G8" s="28">
        <f t="shared" si="1"/>
        <v>9</v>
      </c>
      <c r="H8" s="30" t="str">
        <f t="shared" si="2"/>
        <v>Uwe </v>
      </c>
      <c r="I8" s="30" t="s">
        <v>18</v>
      </c>
      <c r="J8" s="36">
        <v>13</v>
      </c>
      <c r="K8" s="36">
        <v>11</v>
      </c>
      <c r="L8" s="32">
        <f t="shared" si="3"/>
        <v>2</v>
      </c>
      <c r="M8" s="32">
        <f t="shared" si="4"/>
        <v>11</v>
      </c>
      <c r="N8" s="69" t="str">
        <f t="shared" si="5"/>
        <v>Uwe </v>
      </c>
      <c r="O8" s="33" t="s">
        <v>48</v>
      </c>
      <c r="P8" s="28">
        <v>8</v>
      </c>
      <c r="Q8" s="28">
        <v>13</v>
      </c>
      <c r="R8" s="28">
        <f t="shared" si="6"/>
        <v>2</v>
      </c>
      <c r="S8" s="28">
        <f t="shared" si="7"/>
        <v>6</v>
      </c>
      <c r="T8" s="30" t="str">
        <f t="shared" si="8"/>
        <v>Uwe </v>
      </c>
      <c r="U8" s="34" t="s">
        <v>47</v>
      </c>
      <c r="V8" s="36">
        <v>13</v>
      </c>
      <c r="W8" s="36">
        <v>10</v>
      </c>
      <c r="X8" s="32">
        <f t="shared" si="9"/>
        <v>3</v>
      </c>
      <c r="Y8" s="35">
        <f t="shared" si="10"/>
        <v>9</v>
      </c>
      <c r="Z8" s="68"/>
    </row>
    <row r="9" spans="1:26" ht="15">
      <c r="A9" s="26">
        <v>5</v>
      </c>
      <c r="B9" s="27" t="s">
        <v>24</v>
      </c>
      <c r="C9" s="27" t="s">
        <v>31</v>
      </c>
      <c r="D9" s="28">
        <v>7</v>
      </c>
      <c r="E9" s="29">
        <v>13</v>
      </c>
      <c r="F9" s="28">
        <f t="shared" si="0"/>
        <v>0</v>
      </c>
      <c r="G9" s="28">
        <f t="shared" si="1"/>
        <v>-6</v>
      </c>
      <c r="H9" s="30" t="str">
        <f t="shared" si="2"/>
        <v>Pascal</v>
      </c>
      <c r="I9" s="30" t="s">
        <v>17</v>
      </c>
      <c r="J9" s="36">
        <v>13</v>
      </c>
      <c r="K9" s="36">
        <v>6</v>
      </c>
      <c r="L9" s="32">
        <f t="shared" si="3"/>
        <v>1</v>
      </c>
      <c r="M9" s="32">
        <f t="shared" si="4"/>
        <v>1</v>
      </c>
      <c r="N9" s="69" t="str">
        <f t="shared" si="5"/>
        <v>Pascal</v>
      </c>
      <c r="O9" s="33" t="s">
        <v>30</v>
      </c>
      <c r="P9" s="28">
        <v>13</v>
      </c>
      <c r="Q9" s="28">
        <v>11</v>
      </c>
      <c r="R9" s="28">
        <f t="shared" si="6"/>
        <v>2</v>
      </c>
      <c r="S9" s="28">
        <f t="shared" si="7"/>
        <v>3</v>
      </c>
      <c r="T9" s="30" t="str">
        <f t="shared" si="8"/>
        <v>Pascal</v>
      </c>
      <c r="U9" s="34" t="s">
        <v>32</v>
      </c>
      <c r="V9" s="36">
        <v>13</v>
      </c>
      <c r="W9" s="36">
        <v>7</v>
      </c>
      <c r="X9" s="32">
        <f t="shared" si="9"/>
        <v>3</v>
      </c>
      <c r="Y9" s="35">
        <f t="shared" si="10"/>
        <v>9</v>
      </c>
      <c r="Z9" s="68">
        <v>6</v>
      </c>
    </row>
    <row r="10" spans="1:26" ht="15">
      <c r="A10" s="26">
        <v>6</v>
      </c>
      <c r="B10" s="27" t="s">
        <v>12</v>
      </c>
      <c r="C10" s="27" t="s">
        <v>34</v>
      </c>
      <c r="D10" s="28">
        <v>12</v>
      </c>
      <c r="E10" s="29">
        <v>13</v>
      </c>
      <c r="F10" s="28">
        <f t="shared" si="0"/>
        <v>0</v>
      </c>
      <c r="G10" s="28">
        <f t="shared" si="1"/>
        <v>-1</v>
      </c>
      <c r="H10" s="30" t="str">
        <f t="shared" si="2"/>
        <v>Robert</v>
      </c>
      <c r="I10" s="30" t="s">
        <v>50</v>
      </c>
      <c r="J10" s="36">
        <v>13</v>
      </c>
      <c r="K10" s="36">
        <v>12</v>
      </c>
      <c r="L10" s="32">
        <f t="shared" si="3"/>
        <v>1</v>
      </c>
      <c r="M10" s="32">
        <f t="shared" si="4"/>
        <v>0</v>
      </c>
      <c r="N10" s="69" t="str">
        <f t="shared" si="5"/>
        <v>Robert</v>
      </c>
      <c r="O10" s="33" t="s">
        <v>13</v>
      </c>
      <c r="P10" s="28">
        <v>13</v>
      </c>
      <c r="Q10" s="28">
        <v>12</v>
      </c>
      <c r="R10" s="28">
        <f t="shared" si="6"/>
        <v>2</v>
      </c>
      <c r="S10" s="28">
        <f t="shared" si="7"/>
        <v>1</v>
      </c>
      <c r="T10" s="30" t="str">
        <f t="shared" si="8"/>
        <v>Robert</v>
      </c>
      <c r="U10" s="34" t="s">
        <v>21</v>
      </c>
      <c r="V10" s="36">
        <v>13</v>
      </c>
      <c r="W10" s="36">
        <v>7</v>
      </c>
      <c r="X10" s="32">
        <f t="shared" si="9"/>
        <v>3</v>
      </c>
      <c r="Y10" s="35">
        <f t="shared" si="10"/>
        <v>7</v>
      </c>
      <c r="Z10" s="68"/>
    </row>
    <row r="11" spans="1:26" ht="15">
      <c r="A11" s="26">
        <v>7</v>
      </c>
      <c r="B11" s="27" t="s">
        <v>26</v>
      </c>
      <c r="C11" s="27" t="s">
        <v>21</v>
      </c>
      <c r="D11" s="28">
        <v>11</v>
      </c>
      <c r="E11" s="29">
        <v>13</v>
      </c>
      <c r="F11" s="28">
        <f t="shared" si="0"/>
        <v>0</v>
      </c>
      <c r="G11" s="28">
        <f t="shared" si="1"/>
        <v>-2</v>
      </c>
      <c r="H11" s="30" t="str">
        <f t="shared" si="2"/>
        <v>Nikolai </v>
      </c>
      <c r="I11" s="30" t="s">
        <v>12</v>
      </c>
      <c r="J11" s="36">
        <v>12</v>
      </c>
      <c r="K11" s="36">
        <v>13</v>
      </c>
      <c r="L11" s="32">
        <f t="shared" si="3"/>
        <v>0</v>
      </c>
      <c r="M11" s="32">
        <f t="shared" si="4"/>
        <v>-3</v>
      </c>
      <c r="N11" s="69" t="str">
        <f t="shared" si="5"/>
        <v>Nikolai </v>
      </c>
      <c r="O11" s="33" t="s">
        <v>25</v>
      </c>
      <c r="P11" s="28">
        <v>13</v>
      </c>
      <c r="Q11" s="28">
        <v>1</v>
      </c>
      <c r="R11" s="28">
        <f t="shared" si="6"/>
        <v>1</v>
      </c>
      <c r="S11" s="28">
        <f t="shared" si="7"/>
        <v>9</v>
      </c>
      <c r="T11" s="30" t="str">
        <f t="shared" si="8"/>
        <v>Nikolai </v>
      </c>
      <c r="U11" s="34" t="s">
        <v>30</v>
      </c>
      <c r="V11" s="36">
        <v>13</v>
      </c>
      <c r="W11" s="36">
        <v>8</v>
      </c>
      <c r="X11" s="32">
        <f t="shared" si="9"/>
        <v>2</v>
      </c>
      <c r="Y11" s="35">
        <f t="shared" si="10"/>
        <v>14</v>
      </c>
      <c r="Z11" s="68">
        <v>9</v>
      </c>
    </row>
    <row r="12" spans="1:26" ht="15">
      <c r="A12" s="26">
        <v>8</v>
      </c>
      <c r="B12" s="27" t="s">
        <v>18</v>
      </c>
      <c r="C12" s="27" t="s">
        <v>13</v>
      </c>
      <c r="D12" s="28">
        <v>13</v>
      </c>
      <c r="E12" s="29">
        <v>2</v>
      </c>
      <c r="F12" s="28">
        <f t="shared" si="0"/>
        <v>1</v>
      </c>
      <c r="G12" s="28">
        <f t="shared" si="1"/>
        <v>11</v>
      </c>
      <c r="H12" s="30" t="str">
        <f t="shared" si="2"/>
        <v>Bertl</v>
      </c>
      <c r="I12" s="30" t="s">
        <v>49</v>
      </c>
      <c r="J12" s="36">
        <v>11</v>
      </c>
      <c r="K12" s="36">
        <v>13</v>
      </c>
      <c r="L12" s="32">
        <f t="shared" si="3"/>
        <v>1</v>
      </c>
      <c r="M12" s="32">
        <f t="shared" si="4"/>
        <v>9</v>
      </c>
      <c r="N12" s="69" t="str">
        <f t="shared" si="5"/>
        <v>Bertl</v>
      </c>
      <c r="O12" s="33" t="s">
        <v>68</v>
      </c>
      <c r="P12" s="28">
        <v>13</v>
      </c>
      <c r="Q12" s="28">
        <v>12</v>
      </c>
      <c r="R12" s="28">
        <f t="shared" si="6"/>
        <v>2</v>
      </c>
      <c r="S12" s="28">
        <f t="shared" si="7"/>
        <v>10</v>
      </c>
      <c r="T12" s="30" t="str">
        <f t="shared" si="8"/>
        <v>Bertl</v>
      </c>
      <c r="U12" s="34" t="s">
        <v>10</v>
      </c>
      <c r="V12" s="36">
        <v>10</v>
      </c>
      <c r="W12" s="36">
        <v>13</v>
      </c>
      <c r="X12" s="32">
        <f t="shared" si="9"/>
        <v>2</v>
      </c>
      <c r="Y12" s="35">
        <f t="shared" si="10"/>
        <v>7</v>
      </c>
      <c r="Z12" s="68"/>
    </row>
    <row r="13" spans="1:26" ht="15">
      <c r="A13" s="26">
        <v>9</v>
      </c>
      <c r="B13" s="27" t="s">
        <v>34</v>
      </c>
      <c r="C13" s="27" t="s">
        <v>12</v>
      </c>
      <c r="D13" s="28">
        <v>13</v>
      </c>
      <c r="E13" s="29">
        <v>12</v>
      </c>
      <c r="F13" s="28">
        <f t="shared" si="0"/>
        <v>1</v>
      </c>
      <c r="G13" s="28">
        <f t="shared" si="1"/>
        <v>1</v>
      </c>
      <c r="H13" s="30" t="str">
        <f t="shared" si="2"/>
        <v>Gerhard </v>
      </c>
      <c r="I13" s="30" t="s">
        <v>32</v>
      </c>
      <c r="J13" s="36">
        <v>11</v>
      </c>
      <c r="K13" s="36">
        <v>13</v>
      </c>
      <c r="L13" s="32">
        <f t="shared" si="3"/>
        <v>1</v>
      </c>
      <c r="M13" s="32">
        <f t="shared" si="4"/>
        <v>-1</v>
      </c>
      <c r="N13" s="69" t="str">
        <f t="shared" si="5"/>
        <v>Gerhard </v>
      </c>
      <c r="O13" s="33" t="s">
        <v>20</v>
      </c>
      <c r="P13" s="28">
        <v>13</v>
      </c>
      <c r="Q13" s="28">
        <v>2</v>
      </c>
      <c r="R13" s="28">
        <f t="shared" si="6"/>
        <v>2</v>
      </c>
      <c r="S13" s="28">
        <f t="shared" si="7"/>
        <v>10</v>
      </c>
      <c r="T13" s="30" t="str">
        <f t="shared" si="8"/>
        <v>Gerhard </v>
      </c>
      <c r="U13" s="34" t="s">
        <v>49</v>
      </c>
      <c r="V13" s="36">
        <v>10</v>
      </c>
      <c r="W13" s="36">
        <v>13</v>
      </c>
      <c r="X13" s="32">
        <f t="shared" si="9"/>
        <v>2</v>
      </c>
      <c r="Y13" s="35">
        <f t="shared" si="10"/>
        <v>7</v>
      </c>
      <c r="Z13" s="68">
        <v>3</v>
      </c>
    </row>
    <row r="14" spans="1:26" ht="15">
      <c r="A14" s="26">
        <v>10</v>
      </c>
      <c r="B14" s="27" t="s">
        <v>13</v>
      </c>
      <c r="C14" s="27" t="s">
        <v>18</v>
      </c>
      <c r="D14" s="28">
        <v>2</v>
      </c>
      <c r="E14" s="29">
        <v>13</v>
      </c>
      <c r="F14" s="28">
        <f t="shared" si="0"/>
        <v>0</v>
      </c>
      <c r="G14" s="28">
        <f t="shared" si="1"/>
        <v>-11</v>
      </c>
      <c r="H14" s="30" t="str">
        <f t="shared" si="2"/>
        <v>Werner</v>
      </c>
      <c r="I14" s="30" t="s">
        <v>22</v>
      </c>
      <c r="J14" s="36">
        <v>13</v>
      </c>
      <c r="K14" s="36">
        <v>1</v>
      </c>
      <c r="L14" s="32">
        <f t="shared" si="3"/>
        <v>1</v>
      </c>
      <c r="M14" s="32">
        <f t="shared" si="4"/>
        <v>1</v>
      </c>
      <c r="N14" s="69" t="str">
        <f t="shared" si="5"/>
        <v>Werner</v>
      </c>
      <c r="O14" s="33" t="s">
        <v>12</v>
      </c>
      <c r="P14" s="28">
        <v>12</v>
      </c>
      <c r="Q14" s="28">
        <v>13</v>
      </c>
      <c r="R14" s="28">
        <f t="shared" si="6"/>
        <v>1</v>
      </c>
      <c r="S14" s="28">
        <f t="shared" si="7"/>
        <v>0</v>
      </c>
      <c r="T14" s="30" t="str">
        <f t="shared" si="8"/>
        <v>Werner</v>
      </c>
      <c r="U14" s="34" t="s">
        <v>17</v>
      </c>
      <c r="V14" s="36">
        <v>13</v>
      </c>
      <c r="W14" s="36">
        <v>10</v>
      </c>
      <c r="X14" s="32">
        <f t="shared" si="9"/>
        <v>2</v>
      </c>
      <c r="Y14" s="35">
        <f t="shared" si="10"/>
        <v>3</v>
      </c>
      <c r="Z14" s="68"/>
    </row>
    <row r="15" spans="1:26" ht="15">
      <c r="A15" s="26">
        <v>11</v>
      </c>
      <c r="B15" s="27" t="s">
        <v>32</v>
      </c>
      <c r="C15" s="27" t="s">
        <v>17</v>
      </c>
      <c r="D15" s="28">
        <v>13</v>
      </c>
      <c r="E15" s="29">
        <v>11</v>
      </c>
      <c r="F15" s="28">
        <f t="shared" si="0"/>
        <v>1</v>
      </c>
      <c r="G15" s="28">
        <f t="shared" si="1"/>
        <v>2</v>
      </c>
      <c r="H15" s="30" t="str">
        <f t="shared" si="2"/>
        <v>Christian M</v>
      </c>
      <c r="I15" s="30" t="s">
        <v>47</v>
      </c>
      <c r="J15" s="36">
        <v>13</v>
      </c>
      <c r="K15" s="36">
        <v>11</v>
      </c>
      <c r="L15" s="32">
        <f t="shared" si="3"/>
        <v>2</v>
      </c>
      <c r="M15" s="32">
        <f t="shared" si="4"/>
        <v>4</v>
      </c>
      <c r="N15" s="69" t="str">
        <f t="shared" si="5"/>
        <v>Christian M</v>
      </c>
      <c r="O15" s="33" t="s">
        <v>18</v>
      </c>
      <c r="P15" s="28">
        <v>12</v>
      </c>
      <c r="Q15" s="28">
        <v>13</v>
      </c>
      <c r="R15" s="28">
        <f t="shared" si="6"/>
        <v>2</v>
      </c>
      <c r="S15" s="28">
        <f t="shared" si="7"/>
        <v>3</v>
      </c>
      <c r="T15" s="30" t="str">
        <f t="shared" si="8"/>
        <v>Christian M</v>
      </c>
      <c r="U15" s="34" t="s">
        <v>24</v>
      </c>
      <c r="V15" s="36">
        <v>7</v>
      </c>
      <c r="W15" s="36">
        <v>13</v>
      </c>
      <c r="X15" s="32">
        <f t="shared" si="9"/>
        <v>2</v>
      </c>
      <c r="Y15" s="35">
        <f t="shared" si="10"/>
        <v>-3</v>
      </c>
      <c r="Z15" s="68">
        <v>2</v>
      </c>
    </row>
    <row r="16" spans="1:26" ht="15">
      <c r="A16" s="26">
        <v>12</v>
      </c>
      <c r="B16" s="27" t="s">
        <v>20</v>
      </c>
      <c r="C16" s="27" t="s">
        <v>22</v>
      </c>
      <c r="D16" s="28">
        <v>13</v>
      </c>
      <c r="E16" s="29">
        <v>4</v>
      </c>
      <c r="F16" s="28">
        <f t="shared" si="0"/>
        <v>1</v>
      </c>
      <c r="G16" s="28">
        <f t="shared" si="1"/>
        <v>9</v>
      </c>
      <c r="H16" s="30" t="str">
        <f t="shared" si="2"/>
        <v>Joachim</v>
      </c>
      <c r="I16" s="30" t="s">
        <v>10</v>
      </c>
      <c r="J16" s="36">
        <v>1</v>
      </c>
      <c r="K16" s="36">
        <v>13</v>
      </c>
      <c r="L16" s="32">
        <f t="shared" si="3"/>
        <v>1</v>
      </c>
      <c r="M16" s="32">
        <f t="shared" si="4"/>
        <v>-3</v>
      </c>
      <c r="N16" s="69" t="str">
        <f t="shared" si="5"/>
        <v>Joachim</v>
      </c>
      <c r="O16" s="33" t="s">
        <v>47</v>
      </c>
      <c r="P16" s="28">
        <v>2</v>
      </c>
      <c r="Q16" s="28">
        <v>13</v>
      </c>
      <c r="R16" s="28">
        <f t="shared" si="6"/>
        <v>1</v>
      </c>
      <c r="S16" s="28">
        <f t="shared" si="7"/>
        <v>-14</v>
      </c>
      <c r="T16" s="30" t="str">
        <f t="shared" si="8"/>
        <v>Joachim</v>
      </c>
      <c r="U16" s="34" t="s">
        <v>25</v>
      </c>
      <c r="V16" s="36">
        <v>13</v>
      </c>
      <c r="W16" s="36">
        <v>5</v>
      </c>
      <c r="X16" s="32">
        <f t="shared" si="9"/>
        <v>2</v>
      </c>
      <c r="Y16" s="35">
        <f t="shared" si="10"/>
        <v>-6</v>
      </c>
      <c r="Z16" s="68"/>
    </row>
    <row r="17" spans="1:26" ht="15">
      <c r="A17" s="26">
        <v>13</v>
      </c>
      <c r="B17" s="27" t="s">
        <v>67</v>
      </c>
      <c r="C17" s="27" t="s">
        <v>36</v>
      </c>
      <c r="D17" s="28">
        <v>4</v>
      </c>
      <c r="E17" s="29">
        <v>13</v>
      </c>
      <c r="F17" s="28">
        <f t="shared" si="0"/>
        <v>0</v>
      </c>
      <c r="G17" s="28">
        <f t="shared" si="1"/>
        <v>-9</v>
      </c>
      <c r="H17" s="30" t="str">
        <f t="shared" si="2"/>
        <v>Patrick</v>
      </c>
      <c r="I17" s="30" t="s">
        <v>33</v>
      </c>
      <c r="J17" s="36">
        <v>13</v>
      </c>
      <c r="K17" s="36">
        <v>11</v>
      </c>
      <c r="L17" s="32">
        <f t="shared" si="3"/>
        <v>1</v>
      </c>
      <c r="M17" s="32">
        <f t="shared" si="4"/>
        <v>-7</v>
      </c>
      <c r="N17" s="69" t="str">
        <f t="shared" si="5"/>
        <v>Patrick</v>
      </c>
      <c r="O17" s="33" t="s">
        <v>21</v>
      </c>
      <c r="P17" s="28">
        <v>11</v>
      </c>
      <c r="Q17" s="28">
        <v>13</v>
      </c>
      <c r="R17" s="28">
        <f t="shared" si="6"/>
        <v>1</v>
      </c>
      <c r="S17" s="28">
        <f t="shared" si="7"/>
        <v>-9</v>
      </c>
      <c r="T17" s="30" t="str">
        <f t="shared" si="8"/>
        <v>Patrick</v>
      </c>
      <c r="U17" s="34" t="s">
        <v>29</v>
      </c>
      <c r="V17" s="36">
        <v>13</v>
      </c>
      <c r="W17" s="36">
        <v>11</v>
      </c>
      <c r="X17" s="32">
        <f t="shared" si="9"/>
        <v>2</v>
      </c>
      <c r="Y17" s="35">
        <f t="shared" si="10"/>
        <v>-7</v>
      </c>
      <c r="Z17" s="68">
        <v>4</v>
      </c>
    </row>
    <row r="18" spans="1:26" ht="15">
      <c r="A18" s="26">
        <v>14</v>
      </c>
      <c r="B18" s="27" t="s">
        <v>21</v>
      </c>
      <c r="C18" s="27" t="s">
        <v>26</v>
      </c>
      <c r="D18" s="28">
        <v>13</v>
      </c>
      <c r="E18" s="29">
        <v>11</v>
      </c>
      <c r="F18" s="28">
        <f t="shared" si="0"/>
        <v>1</v>
      </c>
      <c r="G18" s="28">
        <f t="shared" si="1"/>
        <v>2</v>
      </c>
      <c r="H18" s="30" t="str">
        <f t="shared" si="2"/>
        <v>Heike M</v>
      </c>
      <c r="I18" s="30" t="s">
        <v>48</v>
      </c>
      <c r="J18" s="36">
        <v>7</v>
      </c>
      <c r="K18" s="36">
        <v>13</v>
      </c>
      <c r="L18" s="32">
        <f t="shared" si="3"/>
        <v>1</v>
      </c>
      <c r="M18" s="32">
        <f t="shared" si="4"/>
        <v>-4</v>
      </c>
      <c r="N18" s="69" t="str">
        <f t="shared" si="5"/>
        <v>Heike M</v>
      </c>
      <c r="O18" s="33" t="s">
        <v>67</v>
      </c>
      <c r="P18" s="28">
        <v>13</v>
      </c>
      <c r="Q18" s="28">
        <v>11</v>
      </c>
      <c r="R18" s="28">
        <f t="shared" si="6"/>
        <v>2</v>
      </c>
      <c r="S18" s="28">
        <f t="shared" si="7"/>
        <v>-2</v>
      </c>
      <c r="T18" s="30" t="str">
        <f t="shared" si="8"/>
        <v>Heike M</v>
      </c>
      <c r="U18" s="34" t="s">
        <v>12</v>
      </c>
      <c r="V18" s="36">
        <v>7</v>
      </c>
      <c r="W18" s="36">
        <v>13</v>
      </c>
      <c r="X18" s="32">
        <f t="shared" si="9"/>
        <v>2</v>
      </c>
      <c r="Y18" s="35">
        <f t="shared" si="10"/>
        <v>-8</v>
      </c>
      <c r="Z18" s="68"/>
    </row>
    <row r="19" spans="1:26" ht="15">
      <c r="A19" s="26">
        <v>15</v>
      </c>
      <c r="B19" s="27" t="s">
        <v>30</v>
      </c>
      <c r="C19" s="27" t="s">
        <v>29</v>
      </c>
      <c r="D19" s="28">
        <v>13</v>
      </c>
      <c r="E19" s="29">
        <v>1</v>
      </c>
      <c r="F19" s="28">
        <f t="shared" si="0"/>
        <v>1</v>
      </c>
      <c r="G19" s="28">
        <f t="shared" si="1"/>
        <v>12</v>
      </c>
      <c r="H19" s="30" t="str">
        <f t="shared" si="2"/>
        <v>Ecki</v>
      </c>
      <c r="I19" s="30" t="s">
        <v>57</v>
      </c>
      <c r="J19" s="36">
        <v>3</v>
      </c>
      <c r="K19" s="36">
        <v>13</v>
      </c>
      <c r="L19" s="32">
        <f t="shared" si="3"/>
        <v>1</v>
      </c>
      <c r="M19" s="32">
        <f t="shared" si="4"/>
        <v>2</v>
      </c>
      <c r="N19" s="69" t="str">
        <f t="shared" si="5"/>
        <v>Ecki</v>
      </c>
      <c r="O19" s="33" t="s">
        <v>24</v>
      </c>
      <c r="P19" s="28">
        <v>11</v>
      </c>
      <c r="Q19" s="28">
        <v>13</v>
      </c>
      <c r="R19" s="28">
        <f t="shared" si="6"/>
        <v>1</v>
      </c>
      <c r="S19" s="28">
        <f t="shared" si="7"/>
        <v>0</v>
      </c>
      <c r="T19" s="30" t="str">
        <f t="shared" si="8"/>
        <v>Ecki</v>
      </c>
      <c r="U19" s="34" t="s">
        <v>50</v>
      </c>
      <c r="V19" s="36">
        <v>8</v>
      </c>
      <c r="W19" s="36">
        <v>13</v>
      </c>
      <c r="X19" s="32">
        <f t="shared" si="9"/>
        <v>1</v>
      </c>
      <c r="Y19" s="35">
        <f t="shared" si="10"/>
        <v>-5</v>
      </c>
      <c r="Z19" s="68">
        <v>10</v>
      </c>
    </row>
    <row r="20" spans="1:26" ht="15">
      <c r="A20" s="26">
        <v>16</v>
      </c>
      <c r="B20" s="27" t="s">
        <v>33</v>
      </c>
      <c r="C20" s="27" t="s">
        <v>10</v>
      </c>
      <c r="D20" s="28">
        <v>5</v>
      </c>
      <c r="E20" s="29">
        <v>13</v>
      </c>
      <c r="F20" s="28">
        <f t="shared" si="0"/>
        <v>0</v>
      </c>
      <c r="G20" s="28">
        <f t="shared" si="1"/>
        <v>-8</v>
      </c>
      <c r="H20" s="30" t="str">
        <f t="shared" si="2"/>
        <v>Marion</v>
      </c>
      <c r="I20" s="30" t="s">
        <v>67</v>
      </c>
      <c r="J20" s="36">
        <v>11</v>
      </c>
      <c r="K20" s="36">
        <v>13</v>
      </c>
      <c r="L20" s="32">
        <f t="shared" si="3"/>
        <v>0</v>
      </c>
      <c r="M20" s="32">
        <f t="shared" si="4"/>
        <v>-10</v>
      </c>
      <c r="N20" s="69" t="str">
        <f t="shared" si="5"/>
        <v>Marion</v>
      </c>
      <c r="O20" s="33" t="s">
        <v>17</v>
      </c>
      <c r="P20" s="28">
        <v>10</v>
      </c>
      <c r="Q20" s="28">
        <v>13</v>
      </c>
      <c r="R20" s="28">
        <f t="shared" si="6"/>
        <v>0</v>
      </c>
      <c r="S20" s="28">
        <f t="shared" si="7"/>
        <v>-13</v>
      </c>
      <c r="T20" s="30" t="str">
        <f t="shared" si="8"/>
        <v>Marion</v>
      </c>
      <c r="U20" s="34" t="s">
        <v>70</v>
      </c>
      <c r="V20" s="36">
        <v>13</v>
      </c>
      <c r="W20" s="36">
        <v>8</v>
      </c>
      <c r="X20" s="32">
        <f t="shared" si="9"/>
        <v>1</v>
      </c>
      <c r="Y20" s="35">
        <f t="shared" si="10"/>
        <v>-8</v>
      </c>
      <c r="Z20" s="68"/>
    </row>
    <row r="21" spans="1:26" ht="15">
      <c r="A21" s="26">
        <v>17</v>
      </c>
      <c r="B21" s="27" t="s">
        <v>17</v>
      </c>
      <c r="C21" s="27" t="s">
        <v>32</v>
      </c>
      <c r="D21" s="28">
        <v>11</v>
      </c>
      <c r="E21" s="29">
        <v>13</v>
      </c>
      <c r="F21" s="28">
        <f t="shared" si="0"/>
        <v>0</v>
      </c>
      <c r="G21" s="28">
        <f t="shared" si="1"/>
        <v>-2</v>
      </c>
      <c r="H21" s="30" t="str">
        <f t="shared" si="2"/>
        <v>Martin</v>
      </c>
      <c r="I21" s="30" t="s">
        <v>24</v>
      </c>
      <c r="J21" s="36">
        <v>6</v>
      </c>
      <c r="K21" s="36">
        <v>13</v>
      </c>
      <c r="L21" s="32">
        <f t="shared" si="3"/>
        <v>0</v>
      </c>
      <c r="M21" s="32">
        <f t="shared" si="4"/>
        <v>-9</v>
      </c>
      <c r="N21" s="69" t="str">
        <f t="shared" si="5"/>
        <v>Martin</v>
      </c>
      <c r="O21" s="33" t="s">
        <v>33</v>
      </c>
      <c r="P21" s="28">
        <v>13</v>
      </c>
      <c r="Q21" s="28">
        <v>10</v>
      </c>
      <c r="R21" s="28">
        <f t="shared" si="6"/>
        <v>1</v>
      </c>
      <c r="S21" s="28">
        <f t="shared" si="7"/>
        <v>-6</v>
      </c>
      <c r="T21" s="30" t="str">
        <f t="shared" si="8"/>
        <v>Martin</v>
      </c>
      <c r="U21" s="34" t="s">
        <v>13</v>
      </c>
      <c r="V21" s="36">
        <v>10</v>
      </c>
      <c r="W21" s="36">
        <v>13</v>
      </c>
      <c r="X21" s="32">
        <f t="shared" si="9"/>
        <v>1</v>
      </c>
      <c r="Y21" s="35">
        <f t="shared" si="10"/>
        <v>-9</v>
      </c>
      <c r="Z21" s="68">
        <v>1</v>
      </c>
    </row>
    <row r="22" spans="1:26" ht="15">
      <c r="A22" s="26">
        <v>18</v>
      </c>
      <c r="B22" s="27" t="s">
        <v>29</v>
      </c>
      <c r="C22" s="27" t="s">
        <v>30</v>
      </c>
      <c r="D22" s="28">
        <v>1</v>
      </c>
      <c r="E22" s="29">
        <v>13</v>
      </c>
      <c r="F22" s="28">
        <f t="shared" si="0"/>
        <v>0</v>
      </c>
      <c r="G22" s="28">
        <f t="shared" si="1"/>
        <v>-12</v>
      </c>
      <c r="H22" s="30" t="str">
        <f t="shared" si="2"/>
        <v>Heike K</v>
      </c>
      <c r="I22" s="30" t="s">
        <v>25</v>
      </c>
      <c r="J22" s="36">
        <v>12</v>
      </c>
      <c r="K22" s="36">
        <v>13</v>
      </c>
      <c r="L22" s="32">
        <f t="shared" si="3"/>
        <v>0</v>
      </c>
      <c r="M22" s="32">
        <f t="shared" si="4"/>
        <v>-13</v>
      </c>
      <c r="N22" s="69" t="str">
        <f t="shared" si="5"/>
        <v>Heike K</v>
      </c>
      <c r="O22" s="33" t="s">
        <v>22</v>
      </c>
      <c r="P22" s="28">
        <v>13</v>
      </c>
      <c r="Q22" s="28">
        <v>8</v>
      </c>
      <c r="R22" s="28">
        <f t="shared" si="6"/>
        <v>1</v>
      </c>
      <c r="S22" s="28">
        <f t="shared" si="7"/>
        <v>-8</v>
      </c>
      <c r="T22" s="30" t="str">
        <f t="shared" si="8"/>
        <v>Heike K</v>
      </c>
      <c r="U22" s="34" t="s">
        <v>67</v>
      </c>
      <c r="V22" s="36">
        <v>11</v>
      </c>
      <c r="W22" s="36">
        <v>13</v>
      </c>
      <c r="X22" s="32">
        <f t="shared" si="9"/>
        <v>1</v>
      </c>
      <c r="Y22" s="35">
        <f t="shared" si="10"/>
        <v>-10</v>
      </c>
      <c r="Z22" s="68"/>
    </row>
    <row r="23" spans="1:26" ht="15">
      <c r="A23" s="26">
        <v>19</v>
      </c>
      <c r="B23" s="27" t="s">
        <v>25</v>
      </c>
      <c r="C23" s="27" t="s">
        <v>57</v>
      </c>
      <c r="D23" s="28">
        <v>1</v>
      </c>
      <c r="E23" s="29">
        <v>13</v>
      </c>
      <c r="F23" s="28">
        <f t="shared" si="0"/>
        <v>0</v>
      </c>
      <c r="G23" s="28">
        <f t="shared" si="1"/>
        <v>-12</v>
      </c>
      <c r="H23" s="30" t="str">
        <f t="shared" si="2"/>
        <v>Furchi</v>
      </c>
      <c r="I23" s="30" t="s">
        <v>29</v>
      </c>
      <c r="J23" s="36">
        <v>13</v>
      </c>
      <c r="K23" s="36">
        <v>12</v>
      </c>
      <c r="L23" s="32">
        <f t="shared" si="3"/>
        <v>1</v>
      </c>
      <c r="M23" s="32">
        <f t="shared" si="4"/>
        <v>-11</v>
      </c>
      <c r="N23" s="69" t="str">
        <f t="shared" si="5"/>
        <v>Furchi</v>
      </c>
      <c r="O23" s="33" t="s">
        <v>69</v>
      </c>
      <c r="P23" s="28">
        <v>1</v>
      </c>
      <c r="Q23" s="28">
        <v>13</v>
      </c>
      <c r="R23" s="28">
        <f t="shared" si="6"/>
        <v>1</v>
      </c>
      <c r="S23" s="28">
        <f t="shared" si="7"/>
        <v>-23</v>
      </c>
      <c r="T23" s="30" t="str">
        <f t="shared" si="8"/>
        <v>Furchi</v>
      </c>
      <c r="U23" s="34" t="s">
        <v>20</v>
      </c>
      <c r="V23" s="36">
        <v>5</v>
      </c>
      <c r="W23" s="36">
        <v>13</v>
      </c>
      <c r="X23" s="32">
        <f t="shared" si="9"/>
        <v>1</v>
      </c>
      <c r="Y23" s="35">
        <f t="shared" si="10"/>
        <v>-31</v>
      </c>
      <c r="Z23" s="68">
        <v>5</v>
      </c>
    </row>
    <row r="24" spans="1:26" ht="15">
      <c r="A24" s="26">
        <v>20</v>
      </c>
      <c r="B24" s="27" t="s">
        <v>22</v>
      </c>
      <c r="C24" s="27" t="s">
        <v>20</v>
      </c>
      <c r="D24" s="28">
        <v>4</v>
      </c>
      <c r="E24" s="29">
        <v>13</v>
      </c>
      <c r="F24" s="28">
        <f t="shared" si="0"/>
        <v>0</v>
      </c>
      <c r="G24" s="28">
        <f t="shared" si="1"/>
        <v>-9</v>
      </c>
      <c r="H24" s="30" t="str">
        <f t="shared" si="2"/>
        <v>Ruth</v>
      </c>
      <c r="I24" s="30" t="s">
        <v>13</v>
      </c>
      <c r="J24" s="36">
        <v>1</v>
      </c>
      <c r="K24" s="36">
        <v>13</v>
      </c>
      <c r="L24" s="32">
        <f t="shared" si="3"/>
        <v>0</v>
      </c>
      <c r="M24" s="32">
        <f t="shared" si="4"/>
        <v>-21</v>
      </c>
      <c r="N24" s="69" t="str">
        <f t="shared" si="5"/>
        <v>Ruth</v>
      </c>
      <c r="O24" s="33" t="s">
        <v>29</v>
      </c>
      <c r="P24" s="28">
        <v>8</v>
      </c>
      <c r="Q24" s="28">
        <v>13</v>
      </c>
      <c r="R24" s="28">
        <f t="shared" si="6"/>
        <v>0</v>
      </c>
      <c r="S24" s="28">
        <f t="shared" si="7"/>
        <v>-26</v>
      </c>
      <c r="T24" s="30" t="str">
        <f t="shared" si="8"/>
        <v>Ruth</v>
      </c>
      <c r="U24" s="34" t="s">
        <v>33</v>
      </c>
      <c r="V24" s="36">
        <v>8</v>
      </c>
      <c r="W24" s="36">
        <v>13</v>
      </c>
      <c r="X24" s="32">
        <f t="shared" si="9"/>
        <v>0</v>
      </c>
      <c r="Y24" s="35">
        <f t="shared" si="10"/>
        <v>-31</v>
      </c>
      <c r="Z24" s="68"/>
    </row>
    <row r="25" ht="15">
      <c r="A25" s="67"/>
    </row>
    <row r="26" ht="15">
      <c r="A26" s="67"/>
    </row>
    <row r="27" spans="1:2" ht="15">
      <c r="A27" s="67"/>
      <c r="B27" t="s">
        <v>10</v>
      </c>
    </row>
    <row r="28" ht="15">
      <c r="B28" t="s">
        <v>12</v>
      </c>
    </row>
    <row r="29" ht="15">
      <c r="B29" t="s">
        <v>13</v>
      </c>
    </row>
    <row r="30" ht="15">
      <c r="B30" t="s">
        <v>14</v>
      </c>
    </row>
    <row r="31" ht="15">
      <c r="B31" t="s">
        <v>15</v>
      </c>
    </row>
    <row r="32" ht="15">
      <c r="B32" t="s">
        <v>16</v>
      </c>
    </row>
    <row r="33" ht="15">
      <c r="B33" t="s">
        <v>17</v>
      </c>
    </row>
    <row r="34" ht="15">
      <c r="B34" t="s">
        <v>18</v>
      </c>
    </row>
    <row r="35" ht="15">
      <c r="B35" t="s">
        <v>19</v>
      </c>
    </row>
    <row r="36" ht="15">
      <c r="B36" t="s">
        <v>20</v>
      </c>
    </row>
    <row r="37" ht="15">
      <c r="B37" t="s">
        <v>67</v>
      </c>
    </row>
    <row r="38" ht="15">
      <c r="B38" t="s">
        <v>21</v>
      </c>
    </row>
    <row r="39" ht="15">
      <c r="B39" t="s">
        <v>22</v>
      </c>
    </row>
    <row r="40" ht="15">
      <c r="B40" t="s">
        <v>23</v>
      </c>
    </row>
    <row r="41" ht="15">
      <c r="B41" t="s">
        <v>24</v>
      </c>
    </row>
    <row r="42" ht="15">
      <c r="B42" t="s">
        <v>25</v>
      </c>
    </row>
    <row r="43" ht="15">
      <c r="B43" t="s">
        <v>26</v>
      </c>
    </row>
    <row r="44" ht="15">
      <c r="B44" t="s">
        <v>27</v>
      </c>
    </row>
    <row r="45" ht="15">
      <c r="B45" t="s">
        <v>28</v>
      </c>
    </row>
    <row r="46" ht="15">
      <c r="B46" t="s">
        <v>29</v>
      </c>
    </row>
    <row r="47" ht="15">
      <c r="B47" t="s">
        <v>30</v>
      </c>
    </row>
    <row r="48" ht="15">
      <c r="B48" t="s">
        <v>31</v>
      </c>
    </row>
    <row r="49" ht="15">
      <c r="B49" t="s">
        <v>32</v>
      </c>
    </row>
    <row r="50" ht="15">
      <c r="B50" t="s">
        <v>33</v>
      </c>
    </row>
    <row r="51" ht="15">
      <c r="B51" t="s">
        <v>34</v>
      </c>
    </row>
    <row r="52" ht="15">
      <c r="B52" t="s">
        <v>35</v>
      </c>
    </row>
    <row r="53" ht="15">
      <c r="B53" t="s">
        <v>57</v>
      </c>
    </row>
    <row r="54" ht="15">
      <c r="B54" t="s">
        <v>36</v>
      </c>
    </row>
    <row r="55" ht="15">
      <c r="B55" t="s">
        <v>45</v>
      </c>
    </row>
  </sheetData>
  <sheetProtection/>
  <dataValidations count="1">
    <dataValidation type="list" allowBlank="1" showInputMessage="1" showErrorMessage="1" sqref="B25:B29 B5:C24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2:Z52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27" t="s">
        <v>12</v>
      </c>
      <c r="C5" s="27" t="s">
        <v>25</v>
      </c>
      <c r="D5" s="28">
        <v>13</v>
      </c>
      <c r="E5" s="29">
        <v>0</v>
      </c>
      <c r="F5" s="28">
        <f aca="true" t="shared" si="0" ref="F5:F21">IF(D5=13,1,0)</f>
        <v>1</v>
      </c>
      <c r="G5" s="28">
        <f aca="true" t="shared" si="1" ref="G5:G21">D5-E5</f>
        <v>13</v>
      </c>
      <c r="H5" s="30" t="str">
        <f aca="true" t="shared" si="2" ref="H5:H21">VLOOKUP($B5,$B$22:$Y$108,1,FALSE)</f>
        <v>Robert</v>
      </c>
      <c r="I5" s="30" t="s">
        <v>32</v>
      </c>
      <c r="J5" s="36">
        <v>13</v>
      </c>
      <c r="K5" s="36">
        <v>12</v>
      </c>
      <c r="L5" s="32">
        <f aca="true" t="shared" si="3" ref="L5:L21">IF(J5=13,1,0)+F5</f>
        <v>2</v>
      </c>
      <c r="M5" s="32">
        <f aca="true" t="shared" si="4" ref="M5:M21">G5+(J5-K5)</f>
        <v>14</v>
      </c>
      <c r="N5" s="69" t="str">
        <f aca="true" t="shared" si="5" ref="N5:N21">VLOOKUP($B5,$B$22:$Y$108,1,FALSE)</f>
        <v>Robert</v>
      </c>
      <c r="O5" s="33" t="s">
        <v>24</v>
      </c>
      <c r="P5" s="28">
        <v>13</v>
      </c>
      <c r="Q5" s="28">
        <v>0</v>
      </c>
      <c r="R5" s="28">
        <f aca="true" t="shared" si="6" ref="R5:R21">IF(P5=13,1,0)+L5</f>
        <v>3</v>
      </c>
      <c r="S5" s="28">
        <f aca="true" t="shared" si="7" ref="S5:S21">M5+(P5-Q5)</f>
        <v>27</v>
      </c>
      <c r="T5" s="30" t="str">
        <f aca="true" t="shared" si="8" ref="T5:T21">VLOOKUP($B5,$B$22:$Y$108,1,FALSE)</f>
        <v>Robert</v>
      </c>
      <c r="U5" s="34" t="s">
        <v>17</v>
      </c>
      <c r="V5" s="36">
        <v>13</v>
      </c>
      <c r="W5" s="36">
        <v>8</v>
      </c>
      <c r="X5" s="32">
        <f aca="true" t="shared" si="9" ref="X5:X21">IF(V5=13,1,0)+R5</f>
        <v>4</v>
      </c>
      <c r="Y5" s="35">
        <f aca="true" t="shared" si="10" ref="Y5:Y21">S5+(V5-W5)</f>
        <v>32</v>
      </c>
      <c r="Z5" s="68"/>
    </row>
    <row r="6" spans="1:26" ht="15">
      <c r="A6" s="26">
        <v>2</v>
      </c>
      <c r="B6" s="27" t="s">
        <v>67</v>
      </c>
      <c r="C6" s="27" t="s">
        <v>18</v>
      </c>
      <c r="D6" s="28">
        <v>13</v>
      </c>
      <c r="E6" s="29">
        <v>5</v>
      </c>
      <c r="F6" s="28">
        <f t="shared" si="0"/>
        <v>1</v>
      </c>
      <c r="G6" s="28">
        <f t="shared" si="1"/>
        <v>8</v>
      </c>
      <c r="H6" s="30" t="str">
        <f t="shared" si="2"/>
        <v>Patrick</v>
      </c>
      <c r="I6" s="30" t="s">
        <v>17</v>
      </c>
      <c r="J6" s="36">
        <v>12</v>
      </c>
      <c r="K6" s="36">
        <v>13</v>
      </c>
      <c r="L6" s="32">
        <f t="shared" si="3"/>
        <v>1</v>
      </c>
      <c r="M6" s="32">
        <f t="shared" si="4"/>
        <v>7</v>
      </c>
      <c r="N6" s="69" t="str">
        <f t="shared" si="5"/>
        <v>Patrick</v>
      </c>
      <c r="O6" s="33" t="s">
        <v>49</v>
      </c>
      <c r="P6" s="28">
        <v>13</v>
      </c>
      <c r="Q6" s="28">
        <v>5</v>
      </c>
      <c r="R6" s="28">
        <f t="shared" si="6"/>
        <v>2</v>
      </c>
      <c r="S6" s="28">
        <f t="shared" si="7"/>
        <v>15</v>
      </c>
      <c r="T6" s="30" t="str">
        <f t="shared" si="8"/>
        <v>Patrick</v>
      </c>
      <c r="U6" s="34" t="s">
        <v>21</v>
      </c>
      <c r="V6" s="36">
        <v>13</v>
      </c>
      <c r="W6" s="36">
        <v>12</v>
      </c>
      <c r="X6" s="32">
        <f t="shared" si="9"/>
        <v>3</v>
      </c>
      <c r="Y6" s="35">
        <f t="shared" si="10"/>
        <v>16</v>
      </c>
      <c r="Z6" s="68"/>
    </row>
    <row r="7" spans="1:26" ht="15">
      <c r="A7" s="26">
        <v>3</v>
      </c>
      <c r="B7" s="27" t="s">
        <v>17</v>
      </c>
      <c r="C7" s="27" t="s">
        <v>33</v>
      </c>
      <c r="D7" s="28">
        <v>13</v>
      </c>
      <c r="E7" s="29">
        <v>5</v>
      </c>
      <c r="F7" s="28">
        <f t="shared" si="0"/>
        <v>1</v>
      </c>
      <c r="G7" s="28">
        <f t="shared" si="1"/>
        <v>8</v>
      </c>
      <c r="H7" s="30" t="str">
        <f t="shared" si="2"/>
        <v>Martin</v>
      </c>
      <c r="I7" s="30" t="s">
        <v>67</v>
      </c>
      <c r="J7" s="36">
        <v>13</v>
      </c>
      <c r="K7" s="36">
        <v>12</v>
      </c>
      <c r="L7" s="32">
        <f t="shared" si="3"/>
        <v>2</v>
      </c>
      <c r="M7" s="32">
        <f t="shared" si="4"/>
        <v>9</v>
      </c>
      <c r="N7" s="69" t="str">
        <f t="shared" si="5"/>
        <v>Martin</v>
      </c>
      <c r="O7" s="33" t="s">
        <v>10</v>
      </c>
      <c r="P7" s="28">
        <v>13</v>
      </c>
      <c r="Q7" s="28">
        <v>7</v>
      </c>
      <c r="R7" s="28">
        <f t="shared" si="6"/>
        <v>3</v>
      </c>
      <c r="S7" s="28">
        <f t="shared" si="7"/>
        <v>15</v>
      </c>
      <c r="T7" s="30" t="str">
        <f t="shared" si="8"/>
        <v>Martin</v>
      </c>
      <c r="U7" s="34" t="s">
        <v>12</v>
      </c>
      <c r="V7" s="36">
        <v>8</v>
      </c>
      <c r="W7" s="36">
        <v>13</v>
      </c>
      <c r="X7" s="32">
        <f t="shared" si="9"/>
        <v>3</v>
      </c>
      <c r="Y7" s="35">
        <f t="shared" si="10"/>
        <v>10</v>
      </c>
      <c r="Z7" s="68"/>
    </row>
    <row r="8" spans="1:26" ht="15">
      <c r="A8" s="26">
        <v>4</v>
      </c>
      <c r="B8" s="27" t="s">
        <v>24</v>
      </c>
      <c r="C8" s="27" t="s">
        <v>13</v>
      </c>
      <c r="D8" s="28">
        <v>13</v>
      </c>
      <c r="E8" s="29">
        <v>5</v>
      </c>
      <c r="F8" s="28">
        <f t="shared" si="0"/>
        <v>1</v>
      </c>
      <c r="G8" s="28">
        <f t="shared" si="1"/>
        <v>8</v>
      </c>
      <c r="H8" s="30" t="str">
        <f t="shared" si="2"/>
        <v>Pascal</v>
      </c>
      <c r="I8" s="30" t="s">
        <v>48</v>
      </c>
      <c r="J8" s="36">
        <v>13</v>
      </c>
      <c r="K8" s="36">
        <v>6</v>
      </c>
      <c r="L8" s="32">
        <f t="shared" si="3"/>
        <v>2</v>
      </c>
      <c r="M8" s="32">
        <f t="shared" si="4"/>
        <v>15</v>
      </c>
      <c r="N8" s="69" t="str">
        <f t="shared" si="5"/>
        <v>Pascal</v>
      </c>
      <c r="O8" s="33" t="s">
        <v>12</v>
      </c>
      <c r="P8" s="28">
        <v>0</v>
      </c>
      <c r="Q8" s="28">
        <v>13</v>
      </c>
      <c r="R8" s="28">
        <f t="shared" si="6"/>
        <v>2</v>
      </c>
      <c r="S8" s="28">
        <f t="shared" si="7"/>
        <v>2</v>
      </c>
      <c r="T8" s="30" t="str">
        <f t="shared" si="8"/>
        <v>Pascal</v>
      </c>
      <c r="U8" s="34" t="s">
        <v>10</v>
      </c>
      <c r="V8" s="36">
        <v>13</v>
      </c>
      <c r="W8" s="36">
        <v>9</v>
      </c>
      <c r="X8" s="32">
        <f t="shared" si="9"/>
        <v>3</v>
      </c>
      <c r="Y8" s="35">
        <f t="shared" si="10"/>
        <v>6</v>
      </c>
      <c r="Z8" s="68"/>
    </row>
    <row r="9" spans="1:26" ht="15">
      <c r="A9" s="26">
        <v>5</v>
      </c>
      <c r="B9" s="27" t="s">
        <v>34</v>
      </c>
      <c r="C9" s="27" t="s">
        <v>36</v>
      </c>
      <c r="D9" s="28">
        <v>5</v>
      </c>
      <c r="E9" s="29">
        <v>13</v>
      </c>
      <c r="F9" s="28">
        <f t="shared" si="0"/>
        <v>0</v>
      </c>
      <c r="G9" s="28">
        <f t="shared" si="1"/>
        <v>-8</v>
      </c>
      <c r="H9" s="30" t="str">
        <f t="shared" si="2"/>
        <v>Gerhard </v>
      </c>
      <c r="I9" s="30" t="s">
        <v>22</v>
      </c>
      <c r="J9" s="36">
        <v>13</v>
      </c>
      <c r="K9" s="36">
        <v>5</v>
      </c>
      <c r="L9" s="32">
        <f t="shared" si="3"/>
        <v>1</v>
      </c>
      <c r="M9" s="32">
        <f t="shared" si="4"/>
        <v>0</v>
      </c>
      <c r="N9" s="69" t="str">
        <f t="shared" si="5"/>
        <v>Gerhard </v>
      </c>
      <c r="O9" s="33" t="s">
        <v>48</v>
      </c>
      <c r="P9" s="28">
        <v>13</v>
      </c>
      <c r="Q9" s="28">
        <v>9</v>
      </c>
      <c r="R9" s="28">
        <f t="shared" si="6"/>
        <v>2</v>
      </c>
      <c r="S9" s="28">
        <f t="shared" si="7"/>
        <v>4</v>
      </c>
      <c r="T9" s="30" t="str">
        <f t="shared" si="8"/>
        <v>Gerhard </v>
      </c>
      <c r="U9" s="34" t="s">
        <v>13</v>
      </c>
      <c r="V9" s="36">
        <v>13</v>
      </c>
      <c r="W9" s="36">
        <v>12</v>
      </c>
      <c r="X9" s="32">
        <f t="shared" si="9"/>
        <v>3</v>
      </c>
      <c r="Y9" s="35">
        <f t="shared" si="10"/>
        <v>5</v>
      </c>
      <c r="Z9" s="68"/>
    </row>
    <row r="10" spans="1:26" ht="15">
      <c r="A10" s="26">
        <v>6</v>
      </c>
      <c r="B10" s="27" t="s">
        <v>21</v>
      </c>
      <c r="C10" s="27" t="s">
        <v>10</v>
      </c>
      <c r="D10" s="28">
        <v>12</v>
      </c>
      <c r="E10" s="29">
        <v>13</v>
      </c>
      <c r="F10" s="28">
        <f t="shared" si="0"/>
        <v>0</v>
      </c>
      <c r="G10" s="28">
        <f t="shared" si="1"/>
        <v>-1</v>
      </c>
      <c r="H10" s="30" t="str">
        <f t="shared" si="2"/>
        <v>Heike M</v>
      </c>
      <c r="I10" s="30" t="s">
        <v>57</v>
      </c>
      <c r="J10" s="36">
        <v>13</v>
      </c>
      <c r="K10" s="36">
        <v>0</v>
      </c>
      <c r="L10" s="32">
        <f t="shared" si="3"/>
        <v>1</v>
      </c>
      <c r="M10" s="32">
        <f t="shared" si="4"/>
        <v>12</v>
      </c>
      <c r="N10" s="69" t="str">
        <f t="shared" si="5"/>
        <v>Heike M</v>
      </c>
      <c r="O10" s="33" t="s">
        <v>32</v>
      </c>
      <c r="P10" s="28">
        <v>13</v>
      </c>
      <c r="Q10" s="28">
        <v>0</v>
      </c>
      <c r="R10" s="28">
        <f t="shared" si="6"/>
        <v>2</v>
      </c>
      <c r="S10" s="28">
        <f t="shared" si="7"/>
        <v>25</v>
      </c>
      <c r="T10" s="30" t="str">
        <f t="shared" si="8"/>
        <v>Heike M</v>
      </c>
      <c r="U10" s="34" t="s">
        <v>67</v>
      </c>
      <c r="V10" s="36">
        <v>12</v>
      </c>
      <c r="W10" s="36">
        <v>13</v>
      </c>
      <c r="X10" s="32">
        <f t="shared" si="9"/>
        <v>2</v>
      </c>
      <c r="Y10" s="35">
        <f t="shared" si="10"/>
        <v>24</v>
      </c>
      <c r="Z10" s="68"/>
    </row>
    <row r="11" spans="1:26" ht="15">
      <c r="A11" s="26">
        <v>7</v>
      </c>
      <c r="B11" s="27" t="s">
        <v>32</v>
      </c>
      <c r="C11" s="27" t="s">
        <v>22</v>
      </c>
      <c r="D11" s="28">
        <v>13</v>
      </c>
      <c r="E11" s="29">
        <v>2</v>
      </c>
      <c r="F11" s="28">
        <f t="shared" si="0"/>
        <v>1</v>
      </c>
      <c r="G11" s="28">
        <f t="shared" si="1"/>
        <v>11</v>
      </c>
      <c r="H11" s="30" t="str">
        <f t="shared" si="2"/>
        <v>Christian M</v>
      </c>
      <c r="I11" s="30" t="s">
        <v>12</v>
      </c>
      <c r="J11" s="36">
        <v>12</v>
      </c>
      <c r="K11" s="36">
        <v>13</v>
      </c>
      <c r="L11" s="32">
        <f t="shared" si="3"/>
        <v>1</v>
      </c>
      <c r="M11" s="32">
        <f t="shared" si="4"/>
        <v>10</v>
      </c>
      <c r="N11" s="69" t="str">
        <f t="shared" si="5"/>
        <v>Christian M</v>
      </c>
      <c r="O11" s="33" t="s">
        <v>21</v>
      </c>
      <c r="P11" s="28">
        <v>0</v>
      </c>
      <c r="Q11" s="28">
        <v>13</v>
      </c>
      <c r="R11" s="28">
        <f t="shared" si="6"/>
        <v>1</v>
      </c>
      <c r="S11" s="28">
        <f t="shared" si="7"/>
        <v>-3</v>
      </c>
      <c r="T11" s="30" t="str">
        <f t="shared" si="8"/>
        <v>Christian M</v>
      </c>
      <c r="U11" s="34" t="s">
        <v>48</v>
      </c>
      <c r="V11" s="36">
        <v>13</v>
      </c>
      <c r="W11" s="36">
        <v>4</v>
      </c>
      <c r="X11" s="32">
        <f t="shared" si="9"/>
        <v>2</v>
      </c>
      <c r="Y11" s="35">
        <f t="shared" si="10"/>
        <v>6</v>
      </c>
      <c r="Z11" s="68"/>
    </row>
    <row r="12" spans="1:26" ht="15">
      <c r="A12" s="26">
        <v>8</v>
      </c>
      <c r="B12" s="27" t="s">
        <v>13</v>
      </c>
      <c r="C12" s="27" t="s">
        <v>24</v>
      </c>
      <c r="D12" s="28">
        <v>5</v>
      </c>
      <c r="E12" s="29">
        <v>13</v>
      </c>
      <c r="F12" s="28">
        <f t="shared" si="0"/>
        <v>0</v>
      </c>
      <c r="G12" s="28">
        <f t="shared" si="1"/>
        <v>-8</v>
      </c>
      <c r="H12" s="30" t="str">
        <f t="shared" si="2"/>
        <v>Werner</v>
      </c>
      <c r="I12" s="30" t="s">
        <v>51</v>
      </c>
      <c r="J12" s="36">
        <v>13</v>
      </c>
      <c r="K12" s="36">
        <v>6</v>
      </c>
      <c r="L12" s="32">
        <f t="shared" si="3"/>
        <v>1</v>
      </c>
      <c r="M12" s="32">
        <f t="shared" si="4"/>
        <v>-1</v>
      </c>
      <c r="N12" s="69" t="str">
        <f t="shared" si="5"/>
        <v>Werner</v>
      </c>
      <c r="O12" s="33" t="s">
        <v>18</v>
      </c>
      <c r="P12" s="28">
        <v>13</v>
      </c>
      <c r="Q12" s="28">
        <v>7</v>
      </c>
      <c r="R12" s="28">
        <f t="shared" si="6"/>
        <v>2</v>
      </c>
      <c r="S12" s="28">
        <f t="shared" si="7"/>
        <v>5</v>
      </c>
      <c r="T12" s="30" t="str">
        <f t="shared" si="8"/>
        <v>Werner</v>
      </c>
      <c r="U12" s="34" t="s">
        <v>47</v>
      </c>
      <c r="V12" s="36">
        <v>12</v>
      </c>
      <c r="W12" s="36">
        <v>13</v>
      </c>
      <c r="X12" s="32">
        <f t="shared" si="9"/>
        <v>2</v>
      </c>
      <c r="Y12" s="35">
        <f t="shared" si="10"/>
        <v>4</v>
      </c>
      <c r="Z12" s="68"/>
    </row>
    <row r="13" spans="1:26" ht="15">
      <c r="A13" s="26">
        <v>9</v>
      </c>
      <c r="B13" s="27" t="s">
        <v>10</v>
      </c>
      <c r="C13" s="27" t="s">
        <v>21</v>
      </c>
      <c r="D13" s="28">
        <v>13</v>
      </c>
      <c r="E13" s="29">
        <v>12</v>
      </c>
      <c r="F13" s="28">
        <f t="shared" si="0"/>
        <v>1</v>
      </c>
      <c r="G13" s="28">
        <f t="shared" si="1"/>
        <v>1</v>
      </c>
      <c r="H13" s="30" t="str">
        <f t="shared" si="2"/>
        <v>Tobi</v>
      </c>
      <c r="I13" s="30" t="s">
        <v>49</v>
      </c>
      <c r="J13" s="36">
        <v>13</v>
      </c>
      <c r="K13" s="36">
        <v>8</v>
      </c>
      <c r="L13" s="32">
        <f t="shared" si="3"/>
        <v>2</v>
      </c>
      <c r="M13" s="32">
        <f t="shared" si="4"/>
        <v>6</v>
      </c>
      <c r="N13" s="69" t="str">
        <f t="shared" si="5"/>
        <v>Tobi</v>
      </c>
      <c r="O13" s="33" t="s">
        <v>17</v>
      </c>
      <c r="P13" s="28">
        <v>7</v>
      </c>
      <c r="Q13" s="28">
        <v>13</v>
      </c>
      <c r="R13" s="28">
        <f t="shared" si="6"/>
        <v>2</v>
      </c>
      <c r="S13" s="28">
        <f t="shared" si="7"/>
        <v>0</v>
      </c>
      <c r="T13" s="30" t="str">
        <f t="shared" si="8"/>
        <v>Tobi</v>
      </c>
      <c r="U13" s="34" t="s">
        <v>24</v>
      </c>
      <c r="V13" s="36">
        <v>9</v>
      </c>
      <c r="W13" s="36">
        <v>13</v>
      </c>
      <c r="X13" s="32">
        <f t="shared" si="9"/>
        <v>2</v>
      </c>
      <c r="Y13" s="35">
        <f t="shared" si="10"/>
        <v>-4</v>
      </c>
      <c r="Z13" s="68"/>
    </row>
    <row r="14" spans="1:26" ht="15">
      <c r="A14" s="26">
        <v>10</v>
      </c>
      <c r="B14" s="27" t="s">
        <v>33</v>
      </c>
      <c r="C14" s="27" t="s">
        <v>17</v>
      </c>
      <c r="D14" s="28">
        <v>5</v>
      </c>
      <c r="E14" s="29">
        <v>13</v>
      </c>
      <c r="F14" s="28">
        <f t="shared" si="0"/>
        <v>0</v>
      </c>
      <c r="G14" s="28">
        <f t="shared" si="1"/>
        <v>-8</v>
      </c>
      <c r="H14" s="30" t="str">
        <f t="shared" si="2"/>
        <v>Marion</v>
      </c>
      <c r="I14" s="30" t="s">
        <v>18</v>
      </c>
      <c r="J14" s="36">
        <v>10</v>
      </c>
      <c r="K14" s="36">
        <v>13</v>
      </c>
      <c r="L14" s="32">
        <f t="shared" si="3"/>
        <v>0</v>
      </c>
      <c r="M14" s="32">
        <f t="shared" si="4"/>
        <v>-11</v>
      </c>
      <c r="N14" s="69" t="str">
        <f t="shared" si="5"/>
        <v>Marion</v>
      </c>
      <c r="O14" s="33" t="s">
        <v>25</v>
      </c>
      <c r="P14" s="28">
        <v>13</v>
      </c>
      <c r="Q14" s="28">
        <v>10</v>
      </c>
      <c r="R14" s="28">
        <f t="shared" si="6"/>
        <v>1</v>
      </c>
      <c r="S14" s="28">
        <f t="shared" si="7"/>
        <v>-8</v>
      </c>
      <c r="T14" s="30" t="str">
        <f t="shared" si="8"/>
        <v>Marion</v>
      </c>
      <c r="U14" s="34" t="s">
        <v>49</v>
      </c>
      <c r="V14" s="36">
        <v>13</v>
      </c>
      <c r="W14" s="36">
        <v>12</v>
      </c>
      <c r="X14" s="32">
        <f t="shared" si="9"/>
        <v>2</v>
      </c>
      <c r="Y14" s="35">
        <f t="shared" si="10"/>
        <v>-7</v>
      </c>
      <c r="Z14" s="68"/>
    </row>
    <row r="15" spans="1:26" ht="15">
      <c r="A15" s="26">
        <v>11</v>
      </c>
      <c r="B15" s="27" t="s">
        <v>18</v>
      </c>
      <c r="C15" s="27" t="s">
        <v>67</v>
      </c>
      <c r="D15" s="28">
        <v>5</v>
      </c>
      <c r="E15" s="29">
        <v>13</v>
      </c>
      <c r="F15" s="28">
        <f t="shared" si="0"/>
        <v>0</v>
      </c>
      <c r="G15" s="28">
        <f t="shared" si="1"/>
        <v>-8</v>
      </c>
      <c r="H15" s="30" t="str">
        <f t="shared" si="2"/>
        <v>Bertl</v>
      </c>
      <c r="I15" s="30" t="s">
        <v>33</v>
      </c>
      <c r="J15" s="36">
        <v>13</v>
      </c>
      <c r="K15" s="36">
        <v>10</v>
      </c>
      <c r="L15" s="32">
        <f t="shared" si="3"/>
        <v>1</v>
      </c>
      <c r="M15" s="32">
        <f t="shared" si="4"/>
        <v>-5</v>
      </c>
      <c r="N15" s="69" t="str">
        <f t="shared" si="5"/>
        <v>Bertl</v>
      </c>
      <c r="O15" s="33" t="s">
        <v>13</v>
      </c>
      <c r="P15" s="28">
        <v>7</v>
      </c>
      <c r="Q15" s="28">
        <v>13</v>
      </c>
      <c r="R15" s="28">
        <f t="shared" si="6"/>
        <v>1</v>
      </c>
      <c r="S15" s="28">
        <f t="shared" si="7"/>
        <v>-11</v>
      </c>
      <c r="T15" s="30" t="str">
        <f t="shared" si="8"/>
        <v>Bertl</v>
      </c>
      <c r="U15" s="34" t="s">
        <v>25</v>
      </c>
      <c r="V15" s="36">
        <v>13</v>
      </c>
      <c r="W15" s="36">
        <v>9</v>
      </c>
      <c r="X15" s="32">
        <f t="shared" si="9"/>
        <v>2</v>
      </c>
      <c r="Y15" s="35">
        <f t="shared" si="10"/>
        <v>-7</v>
      </c>
      <c r="Z15" s="68"/>
    </row>
    <row r="16" spans="1:26" ht="15">
      <c r="A16" s="26">
        <v>12</v>
      </c>
      <c r="B16" s="27" t="s">
        <v>57</v>
      </c>
      <c r="C16" s="27" t="s">
        <v>45</v>
      </c>
      <c r="D16" s="28">
        <v>0</v>
      </c>
      <c r="E16" s="29">
        <v>13</v>
      </c>
      <c r="F16" s="28">
        <f t="shared" si="0"/>
        <v>0</v>
      </c>
      <c r="G16" s="28">
        <f t="shared" si="1"/>
        <v>-13</v>
      </c>
      <c r="H16" s="30" t="str">
        <f t="shared" si="2"/>
        <v>Hans</v>
      </c>
      <c r="I16" s="30" t="s">
        <v>21</v>
      </c>
      <c r="J16" s="36">
        <v>0</v>
      </c>
      <c r="K16" s="36">
        <v>13</v>
      </c>
      <c r="L16" s="32">
        <f t="shared" si="3"/>
        <v>0</v>
      </c>
      <c r="M16" s="32">
        <f t="shared" si="4"/>
        <v>-26</v>
      </c>
      <c r="N16" s="69" t="str">
        <f t="shared" si="5"/>
        <v>Hans</v>
      </c>
      <c r="O16" s="33" t="s">
        <v>45</v>
      </c>
      <c r="P16" s="28">
        <v>13</v>
      </c>
      <c r="Q16" s="28">
        <v>7</v>
      </c>
      <c r="R16" s="28">
        <f t="shared" si="6"/>
        <v>1</v>
      </c>
      <c r="S16" s="28">
        <f t="shared" si="7"/>
        <v>-20</v>
      </c>
      <c r="T16" s="30" t="str">
        <f t="shared" si="8"/>
        <v>Hans</v>
      </c>
      <c r="U16" s="34" t="s">
        <v>51</v>
      </c>
      <c r="V16" s="36">
        <v>13</v>
      </c>
      <c r="W16" s="36">
        <v>3</v>
      </c>
      <c r="X16" s="32">
        <f t="shared" si="9"/>
        <v>2</v>
      </c>
      <c r="Y16" s="35">
        <f t="shared" si="10"/>
        <v>-10</v>
      </c>
      <c r="Z16" s="68"/>
    </row>
    <row r="17" spans="1:26" ht="15">
      <c r="A17" s="26">
        <v>13</v>
      </c>
      <c r="B17" s="27" t="s">
        <v>36</v>
      </c>
      <c r="C17" s="27" t="s">
        <v>34</v>
      </c>
      <c r="D17" s="28">
        <v>13</v>
      </c>
      <c r="E17" s="29">
        <v>5</v>
      </c>
      <c r="F17" s="28">
        <f t="shared" si="0"/>
        <v>1</v>
      </c>
      <c r="G17" s="28">
        <f t="shared" si="1"/>
        <v>8</v>
      </c>
      <c r="H17" s="30" t="str">
        <f t="shared" si="2"/>
        <v>Uwe </v>
      </c>
      <c r="I17" s="30" t="s">
        <v>10</v>
      </c>
      <c r="J17" s="36">
        <v>8</v>
      </c>
      <c r="K17" s="36">
        <v>13</v>
      </c>
      <c r="L17" s="32">
        <f t="shared" si="3"/>
        <v>1</v>
      </c>
      <c r="M17" s="32">
        <f t="shared" si="4"/>
        <v>3</v>
      </c>
      <c r="N17" s="69" t="str">
        <f t="shared" si="5"/>
        <v>Uwe </v>
      </c>
      <c r="O17" s="33" t="s">
        <v>67</v>
      </c>
      <c r="P17" s="28">
        <v>5</v>
      </c>
      <c r="Q17" s="28">
        <v>13</v>
      </c>
      <c r="R17" s="28">
        <f t="shared" si="6"/>
        <v>1</v>
      </c>
      <c r="S17" s="28">
        <f t="shared" si="7"/>
        <v>-5</v>
      </c>
      <c r="T17" s="30" t="str">
        <f t="shared" si="8"/>
        <v>Uwe </v>
      </c>
      <c r="U17" s="34" t="s">
        <v>33</v>
      </c>
      <c r="V17" s="36">
        <v>12</v>
      </c>
      <c r="W17" s="36">
        <v>13</v>
      </c>
      <c r="X17" s="32">
        <f t="shared" si="9"/>
        <v>1</v>
      </c>
      <c r="Y17" s="35">
        <f t="shared" si="10"/>
        <v>-6</v>
      </c>
      <c r="Z17" s="68"/>
    </row>
    <row r="18" spans="1:26" ht="15">
      <c r="A18" s="26">
        <v>14</v>
      </c>
      <c r="B18" s="27" t="s">
        <v>31</v>
      </c>
      <c r="C18" s="27" t="s">
        <v>35</v>
      </c>
      <c r="D18" s="28">
        <v>13</v>
      </c>
      <c r="E18" s="29">
        <v>5</v>
      </c>
      <c r="F18" s="28">
        <f t="shared" si="0"/>
        <v>1</v>
      </c>
      <c r="G18" s="28">
        <f t="shared" si="1"/>
        <v>8</v>
      </c>
      <c r="H18" s="30" t="str">
        <f t="shared" si="2"/>
        <v>Theo </v>
      </c>
      <c r="I18" s="30" t="s">
        <v>24</v>
      </c>
      <c r="J18" s="36">
        <v>6</v>
      </c>
      <c r="K18" s="36">
        <v>13</v>
      </c>
      <c r="L18" s="32">
        <f t="shared" si="3"/>
        <v>1</v>
      </c>
      <c r="M18" s="32">
        <f t="shared" si="4"/>
        <v>1</v>
      </c>
      <c r="N18" s="69" t="str">
        <f t="shared" si="5"/>
        <v>Theo </v>
      </c>
      <c r="O18" s="33" t="s">
        <v>47</v>
      </c>
      <c r="P18" s="28">
        <v>9</v>
      </c>
      <c r="Q18" s="28">
        <v>13</v>
      </c>
      <c r="R18" s="28">
        <f t="shared" si="6"/>
        <v>1</v>
      </c>
      <c r="S18" s="28">
        <f t="shared" si="7"/>
        <v>-3</v>
      </c>
      <c r="T18" s="30" t="str">
        <f t="shared" si="8"/>
        <v>Theo </v>
      </c>
      <c r="U18" s="34" t="s">
        <v>32</v>
      </c>
      <c r="V18" s="36">
        <v>4</v>
      </c>
      <c r="W18" s="36">
        <v>13</v>
      </c>
      <c r="X18" s="32">
        <f t="shared" si="9"/>
        <v>1</v>
      </c>
      <c r="Y18" s="35">
        <f t="shared" si="10"/>
        <v>-12</v>
      </c>
      <c r="Z18" s="68"/>
    </row>
    <row r="19" spans="1:26" ht="15">
      <c r="A19" s="26">
        <v>15</v>
      </c>
      <c r="B19" s="27" t="s">
        <v>25</v>
      </c>
      <c r="C19" s="27" t="s">
        <v>12</v>
      </c>
      <c r="D19" s="28">
        <v>0</v>
      </c>
      <c r="E19" s="29">
        <v>13</v>
      </c>
      <c r="F19" s="28">
        <f t="shared" si="0"/>
        <v>0</v>
      </c>
      <c r="G19" s="28">
        <f t="shared" si="1"/>
        <v>-13</v>
      </c>
      <c r="H19" s="30" t="str">
        <f t="shared" si="2"/>
        <v>Furchi</v>
      </c>
      <c r="I19" s="30" t="s">
        <v>45</v>
      </c>
      <c r="J19" s="36">
        <v>13</v>
      </c>
      <c r="K19" s="36">
        <v>7</v>
      </c>
      <c r="L19" s="32">
        <f t="shared" si="3"/>
        <v>1</v>
      </c>
      <c r="M19" s="32">
        <f t="shared" si="4"/>
        <v>-7</v>
      </c>
      <c r="N19" s="69" t="str">
        <f t="shared" si="5"/>
        <v>Furchi</v>
      </c>
      <c r="O19" s="33" t="s">
        <v>33</v>
      </c>
      <c r="P19" s="28">
        <v>10</v>
      </c>
      <c r="Q19" s="28">
        <v>13</v>
      </c>
      <c r="R19" s="28">
        <f t="shared" si="6"/>
        <v>1</v>
      </c>
      <c r="S19" s="28">
        <f t="shared" si="7"/>
        <v>-10</v>
      </c>
      <c r="T19" s="30" t="str">
        <f t="shared" si="8"/>
        <v>Furchi</v>
      </c>
      <c r="U19" s="34" t="s">
        <v>18</v>
      </c>
      <c r="V19" s="36">
        <v>9</v>
      </c>
      <c r="W19" s="36">
        <v>13</v>
      </c>
      <c r="X19" s="32">
        <f t="shared" si="9"/>
        <v>1</v>
      </c>
      <c r="Y19" s="35">
        <f t="shared" si="10"/>
        <v>-14</v>
      </c>
      <c r="Z19" s="68"/>
    </row>
    <row r="20" spans="1:26" ht="15">
      <c r="A20" s="26">
        <v>16</v>
      </c>
      <c r="B20" s="27" t="s">
        <v>22</v>
      </c>
      <c r="C20" s="27" t="s">
        <v>32</v>
      </c>
      <c r="D20" s="28">
        <v>2</v>
      </c>
      <c r="E20" s="29">
        <v>13</v>
      </c>
      <c r="F20" s="28">
        <f t="shared" si="0"/>
        <v>0</v>
      </c>
      <c r="G20" s="28">
        <f t="shared" si="1"/>
        <v>-11</v>
      </c>
      <c r="H20" s="30" t="str">
        <f t="shared" si="2"/>
        <v>Ruth</v>
      </c>
      <c r="I20" s="30" t="s">
        <v>47</v>
      </c>
      <c r="J20" s="36">
        <v>5</v>
      </c>
      <c r="K20" s="36">
        <v>13</v>
      </c>
      <c r="L20" s="32">
        <f t="shared" si="3"/>
        <v>0</v>
      </c>
      <c r="M20" s="32">
        <f t="shared" si="4"/>
        <v>-19</v>
      </c>
      <c r="N20" s="69" t="str">
        <f t="shared" si="5"/>
        <v>Ruth</v>
      </c>
      <c r="O20" s="33" t="s">
        <v>51</v>
      </c>
      <c r="P20" s="28">
        <v>9</v>
      </c>
      <c r="Q20" s="28">
        <v>13</v>
      </c>
      <c r="R20" s="28">
        <f t="shared" si="6"/>
        <v>0</v>
      </c>
      <c r="S20" s="28">
        <f t="shared" si="7"/>
        <v>-23</v>
      </c>
      <c r="T20" s="30" t="str">
        <f t="shared" si="8"/>
        <v>Ruth</v>
      </c>
      <c r="U20" s="34" t="s">
        <v>45</v>
      </c>
      <c r="V20" s="36">
        <v>13</v>
      </c>
      <c r="W20" s="36">
        <v>7</v>
      </c>
      <c r="X20" s="32">
        <f t="shared" si="9"/>
        <v>1</v>
      </c>
      <c r="Y20" s="35">
        <f t="shared" si="10"/>
        <v>-17</v>
      </c>
      <c r="Z20" s="68"/>
    </row>
    <row r="21" spans="1:26" ht="15">
      <c r="A21" s="26">
        <v>17</v>
      </c>
      <c r="B21" s="27" t="s">
        <v>35</v>
      </c>
      <c r="C21" s="27" t="s">
        <v>31</v>
      </c>
      <c r="D21" s="28">
        <v>5</v>
      </c>
      <c r="E21" s="29">
        <v>13</v>
      </c>
      <c r="F21" s="28">
        <f t="shared" si="0"/>
        <v>0</v>
      </c>
      <c r="G21" s="28">
        <f t="shared" si="1"/>
        <v>-8</v>
      </c>
      <c r="H21" s="30" t="str">
        <f t="shared" si="2"/>
        <v>Klaus </v>
      </c>
      <c r="I21" s="30" t="s">
        <v>13</v>
      </c>
      <c r="J21" s="36">
        <v>6</v>
      </c>
      <c r="K21" s="36">
        <v>13</v>
      </c>
      <c r="L21" s="32">
        <f t="shared" si="3"/>
        <v>0</v>
      </c>
      <c r="M21" s="32">
        <f t="shared" si="4"/>
        <v>-15</v>
      </c>
      <c r="N21" s="69" t="str">
        <f t="shared" si="5"/>
        <v>Klaus </v>
      </c>
      <c r="O21" s="33" t="s">
        <v>22</v>
      </c>
      <c r="P21" s="28">
        <v>13</v>
      </c>
      <c r="Q21" s="28">
        <v>9</v>
      </c>
      <c r="R21" s="28">
        <f t="shared" si="6"/>
        <v>1</v>
      </c>
      <c r="S21" s="28">
        <f t="shared" si="7"/>
        <v>-11</v>
      </c>
      <c r="T21" s="30" t="str">
        <f t="shared" si="8"/>
        <v>Klaus </v>
      </c>
      <c r="U21" s="34" t="s">
        <v>57</v>
      </c>
      <c r="V21" s="36">
        <v>3</v>
      </c>
      <c r="W21" s="36">
        <v>13</v>
      </c>
      <c r="X21" s="32">
        <f t="shared" si="9"/>
        <v>1</v>
      </c>
      <c r="Y21" s="35">
        <f t="shared" si="10"/>
        <v>-21</v>
      </c>
      <c r="Z21" s="68"/>
    </row>
    <row r="22" ht="15">
      <c r="A22" s="67"/>
    </row>
    <row r="23" ht="15">
      <c r="A23" s="67"/>
    </row>
    <row r="24" spans="1:2" ht="15">
      <c r="A24" s="67"/>
      <c r="B24" t="s">
        <v>10</v>
      </c>
    </row>
    <row r="25" ht="15">
      <c r="B25" t="s">
        <v>12</v>
      </c>
    </row>
    <row r="26" ht="15">
      <c r="B26" t="s">
        <v>13</v>
      </c>
    </row>
    <row r="27" ht="15">
      <c r="B27" t="s">
        <v>14</v>
      </c>
    </row>
    <row r="28" ht="15">
      <c r="B28" t="s">
        <v>15</v>
      </c>
    </row>
    <row r="29" ht="15">
      <c r="B29" t="s">
        <v>16</v>
      </c>
    </row>
    <row r="30" ht="15">
      <c r="B30" t="s">
        <v>17</v>
      </c>
    </row>
    <row r="31" ht="15">
      <c r="B31" t="s">
        <v>18</v>
      </c>
    </row>
    <row r="32" ht="15">
      <c r="B32" t="s">
        <v>19</v>
      </c>
    </row>
    <row r="33" ht="15">
      <c r="B33" t="s">
        <v>20</v>
      </c>
    </row>
    <row r="34" ht="15">
      <c r="B34" t="s">
        <v>67</v>
      </c>
    </row>
    <row r="35" ht="15">
      <c r="B35" t="s">
        <v>21</v>
      </c>
    </row>
    <row r="36" ht="15">
      <c r="B36" t="s">
        <v>22</v>
      </c>
    </row>
    <row r="37" ht="15">
      <c r="B37" t="s">
        <v>23</v>
      </c>
    </row>
    <row r="38" ht="15">
      <c r="B38" t="s">
        <v>24</v>
      </c>
    </row>
    <row r="39" ht="15">
      <c r="B39" t="s">
        <v>25</v>
      </c>
    </row>
    <row r="40" ht="15">
      <c r="B40" t="s">
        <v>26</v>
      </c>
    </row>
    <row r="41" ht="15">
      <c r="B41" t="s">
        <v>27</v>
      </c>
    </row>
    <row r="42" ht="15">
      <c r="B42" t="s">
        <v>28</v>
      </c>
    </row>
    <row r="43" ht="15">
      <c r="B43" t="s">
        <v>29</v>
      </c>
    </row>
    <row r="44" ht="15">
      <c r="B44" t="s">
        <v>30</v>
      </c>
    </row>
    <row r="45" ht="15">
      <c r="B45" t="s">
        <v>31</v>
      </c>
    </row>
    <row r="46" ht="15">
      <c r="B46" t="s">
        <v>32</v>
      </c>
    </row>
    <row r="47" ht="15">
      <c r="B47" t="s">
        <v>33</v>
      </c>
    </row>
    <row r="48" ht="15">
      <c r="B48" t="s">
        <v>34</v>
      </c>
    </row>
    <row r="49" ht="15">
      <c r="B49" t="s">
        <v>35</v>
      </c>
    </row>
    <row r="50" ht="15">
      <c r="B50" t="s">
        <v>57</v>
      </c>
    </row>
    <row r="51" ht="15">
      <c r="B51" t="s">
        <v>36</v>
      </c>
    </row>
    <row r="52" ht="15">
      <c r="B52" t="s">
        <v>45</v>
      </c>
    </row>
  </sheetData>
  <sheetProtection/>
  <dataValidations count="1">
    <dataValidation type="list" allowBlank="1" showInputMessage="1" showErrorMessage="1" sqref="B22:B26 B5:C21">
      <formula1>Teilnehmer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2:Z54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27" t="s">
        <v>24</v>
      </c>
      <c r="C5" s="27" t="s">
        <v>67</v>
      </c>
      <c r="D5" s="28">
        <v>13</v>
      </c>
      <c r="E5" s="29">
        <v>4</v>
      </c>
      <c r="F5" s="28">
        <f aca="true" t="shared" si="0" ref="F5:F23">IF(D5=13,1,0)</f>
        <v>1</v>
      </c>
      <c r="G5" s="28">
        <f aca="true" t="shared" si="1" ref="G5:G23">D5-E5</f>
        <v>9</v>
      </c>
      <c r="H5" s="30" t="str">
        <f aca="true" t="shared" si="2" ref="H5:H23">VLOOKUP($B5,$B$24:$Y$110,1,FALSE)</f>
        <v>Pascal</v>
      </c>
      <c r="I5" s="30" t="s">
        <v>17</v>
      </c>
      <c r="J5" s="36">
        <v>13</v>
      </c>
      <c r="K5" s="36">
        <v>7</v>
      </c>
      <c r="L5" s="32">
        <f aca="true" t="shared" si="3" ref="L5:L23">IF(J5=13,1,0)+F5</f>
        <v>2</v>
      </c>
      <c r="M5" s="32">
        <f aca="true" t="shared" si="4" ref="M5:M23">G5+(J5-K5)</f>
        <v>15</v>
      </c>
      <c r="N5" s="69" t="str">
        <f aca="true" t="shared" si="5" ref="N5:N23">VLOOKUP($B5,$B$24:$Y$110,1,FALSE)</f>
        <v>Pascal</v>
      </c>
      <c r="O5" s="33" t="s">
        <v>10</v>
      </c>
      <c r="P5" s="28">
        <v>13</v>
      </c>
      <c r="Q5" s="28">
        <v>9</v>
      </c>
      <c r="R5" s="28">
        <f aca="true" t="shared" si="6" ref="R5:R23">IF(P5=13,1,0)+L5</f>
        <v>3</v>
      </c>
      <c r="S5" s="28">
        <f aca="true" t="shared" si="7" ref="S5:S23">M5+(P5-Q5)</f>
        <v>19</v>
      </c>
      <c r="T5" s="30" t="str">
        <f aca="true" t="shared" si="8" ref="T5:T23">VLOOKUP($B5,$B$24:$Y$110,1,FALSE)</f>
        <v>Pascal</v>
      </c>
      <c r="U5" s="34" t="s">
        <v>18</v>
      </c>
      <c r="V5" s="36">
        <v>13</v>
      </c>
      <c r="W5" s="36">
        <v>6</v>
      </c>
      <c r="X5" s="32">
        <f aca="true" t="shared" si="9" ref="X5:X23">IF(V5=13,1,0)+R5</f>
        <v>4</v>
      </c>
      <c r="Y5" s="35">
        <f aca="true" t="shared" si="10" ref="Y5:Y23">S5+(V5-W5)</f>
        <v>26</v>
      </c>
      <c r="Z5" s="68">
        <v>1</v>
      </c>
    </row>
    <row r="6" spans="1:26" ht="15">
      <c r="A6" s="26">
        <v>2</v>
      </c>
      <c r="B6" s="27" t="s">
        <v>10</v>
      </c>
      <c r="C6" s="27" t="s">
        <v>20</v>
      </c>
      <c r="D6" s="28">
        <v>13</v>
      </c>
      <c r="E6" s="29">
        <v>3</v>
      </c>
      <c r="F6" s="28">
        <f t="shared" si="0"/>
        <v>1</v>
      </c>
      <c r="G6" s="28">
        <f t="shared" si="1"/>
        <v>10</v>
      </c>
      <c r="H6" s="30" t="str">
        <f t="shared" si="2"/>
        <v>Tobi</v>
      </c>
      <c r="I6" s="30" t="s">
        <v>23</v>
      </c>
      <c r="J6" s="36">
        <v>13</v>
      </c>
      <c r="K6" s="36">
        <v>12</v>
      </c>
      <c r="L6" s="32">
        <f t="shared" si="3"/>
        <v>2</v>
      </c>
      <c r="M6" s="32">
        <f t="shared" si="4"/>
        <v>11</v>
      </c>
      <c r="N6" s="69" t="str">
        <f t="shared" si="5"/>
        <v>Tobi</v>
      </c>
      <c r="O6" s="33" t="s">
        <v>24</v>
      </c>
      <c r="P6" s="28">
        <v>9</v>
      </c>
      <c r="Q6" s="28">
        <v>13</v>
      </c>
      <c r="R6" s="28">
        <f t="shared" si="6"/>
        <v>2</v>
      </c>
      <c r="S6" s="28">
        <f t="shared" si="7"/>
        <v>7</v>
      </c>
      <c r="T6" s="30" t="str">
        <f t="shared" si="8"/>
        <v>Tobi</v>
      </c>
      <c r="U6" s="34" t="s">
        <v>20</v>
      </c>
      <c r="V6" s="36">
        <v>13</v>
      </c>
      <c r="W6" s="36">
        <v>5</v>
      </c>
      <c r="X6" s="32">
        <f t="shared" si="9"/>
        <v>3</v>
      </c>
      <c r="Y6" s="35">
        <f t="shared" si="10"/>
        <v>15</v>
      </c>
      <c r="Z6" s="68"/>
    </row>
    <row r="7" spans="1:26" ht="15">
      <c r="A7" s="26">
        <v>3</v>
      </c>
      <c r="B7" s="27" t="s">
        <v>31</v>
      </c>
      <c r="C7" s="27" t="s">
        <v>13</v>
      </c>
      <c r="D7" s="28">
        <v>13</v>
      </c>
      <c r="E7" s="29">
        <v>11</v>
      </c>
      <c r="F7" s="28">
        <f t="shared" si="0"/>
        <v>1</v>
      </c>
      <c r="G7" s="28">
        <f t="shared" si="1"/>
        <v>2</v>
      </c>
      <c r="H7" s="30" t="str">
        <f t="shared" si="2"/>
        <v>Theo </v>
      </c>
      <c r="I7" s="30" t="s">
        <v>32</v>
      </c>
      <c r="J7" s="36">
        <v>13</v>
      </c>
      <c r="K7" s="36">
        <v>9</v>
      </c>
      <c r="L7" s="32">
        <f t="shared" si="3"/>
        <v>2</v>
      </c>
      <c r="M7" s="32">
        <f t="shared" si="4"/>
        <v>6</v>
      </c>
      <c r="N7" s="69" t="str">
        <f t="shared" si="5"/>
        <v>Theo </v>
      </c>
      <c r="O7" s="33" t="s">
        <v>18</v>
      </c>
      <c r="P7" s="28">
        <v>9</v>
      </c>
      <c r="Q7" s="28">
        <v>13</v>
      </c>
      <c r="R7" s="28">
        <f t="shared" si="6"/>
        <v>2</v>
      </c>
      <c r="S7" s="28">
        <f t="shared" si="7"/>
        <v>2</v>
      </c>
      <c r="T7" s="30" t="str">
        <f t="shared" si="8"/>
        <v>Theo </v>
      </c>
      <c r="U7" s="34" t="s">
        <v>47</v>
      </c>
      <c r="V7" s="36">
        <v>13</v>
      </c>
      <c r="W7" s="36">
        <v>2</v>
      </c>
      <c r="X7" s="32">
        <f t="shared" si="9"/>
        <v>3</v>
      </c>
      <c r="Y7" s="35">
        <f t="shared" si="10"/>
        <v>13</v>
      </c>
      <c r="Z7" s="68">
        <v>2</v>
      </c>
    </row>
    <row r="8" spans="1:26" ht="15">
      <c r="A8" s="26">
        <v>4</v>
      </c>
      <c r="B8" s="27" t="s">
        <v>12</v>
      </c>
      <c r="C8" s="27" t="s">
        <v>22</v>
      </c>
      <c r="D8" s="28">
        <v>13</v>
      </c>
      <c r="E8" s="29">
        <v>6</v>
      </c>
      <c r="F8" s="28">
        <f t="shared" si="0"/>
        <v>1</v>
      </c>
      <c r="G8" s="28">
        <f t="shared" si="1"/>
        <v>7</v>
      </c>
      <c r="H8" s="30" t="str">
        <f t="shared" si="2"/>
        <v>Robert</v>
      </c>
      <c r="I8" s="30" t="s">
        <v>18</v>
      </c>
      <c r="J8" s="36">
        <v>12</v>
      </c>
      <c r="K8" s="36">
        <v>13</v>
      </c>
      <c r="L8" s="32">
        <f t="shared" si="3"/>
        <v>1</v>
      </c>
      <c r="M8" s="32">
        <f t="shared" si="4"/>
        <v>6</v>
      </c>
      <c r="N8" s="69" t="str">
        <f t="shared" si="5"/>
        <v>Robert</v>
      </c>
      <c r="O8" s="33" t="s">
        <v>21</v>
      </c>
      <c r="P8" s="28">
        <v>13</v>
      </c>
      <c r="Q8" s="28">
        <v>10</v>
      </c>
      <c r="R8" s="28">
        <f t="shared" si="6"/>
        <v>2</v>
      </c>
      <c r="S8" s="28">
        <f t="shared" si="7"/>
        <v>9</v>
      </c>
      <c r="T8" s="30" t="str">
        <f t="shared" si="8"/>
        <v>Robert</v>
      </c>
      <c r="U8" s="34" t="s">
        <v>23</v>
      </c>
      <c r="V8" s="36">
        <v>13</v>
      </c>
      <c r="W8" s="36">
        <v>12</v>
      </c>
      <c r="X8" s="32">
        <f t="shared" si="9"/>
        <v>3</v>
      </c>
      <c r="Y8" s="35">
        <f t="shared" si="10"/>
        <v>10</v>
      </c>
      <c r="Z8" s="68"/>
    </row>
    <row r="9" spans="1:26" ht="15">
      <c r="A9" s="26">
        <v>5</v>
      </c>
      <c r="B9" s="27" t="s">
        <v>36</v>
      </c>
      <c r="C9" s="27" t="s">
        <v>32</v>
      </c>
      <c r="D9" s="28">
        <v>10</v>
      </c>
      <c r="E9" s="29">
        <v>13</v>
      </c>
      <c r="F9" s="28">
        <f t="shared" si="0"/>
        <v>0</v>
      </c>
      <c r="G9" s="28">
        <f t="shared" si="1"/>
        <v>-3</v>
      </c>
      <c r="H9" s="30" t="str">
        <f t="shared" si="2"/>
        <v>Uwe </v>
      </c>
      <c r="I9" s="30" t="s">
        <v>47</v>
      </c>
      <c r="J9" s="36">
        <v>13</v>
      </c>
      <c r="K9" s="36">
        <v>10</v>
      </c>
      <c r="L9" s="32">
        <f t="shared" si="3"/>
        <v>1</v>
      </c>
      <c r="M9" s="32">
        <f t="shared" si="4"/>
        <v>0</v>
      </c>
      <c r="N9" s="69" t="str">
        <f t="shared" si="5"/>
        <v>Uwe </v>
      </c>
      <c r="O9" s="33" t="s">
        <v>72</v>
      </c>
      <c r="P9" s="28">
        <v>13</v>
      </c>
      <c r="Q9" s="28">
        <v>6</v>
      </c>
      <c r="R9" s="28">
        <f t="shared" si="6"/>
        <v>2</v>
      </c>
      <c r="S9" s="28">
        <f t="shared" si="7"/>
        <v>7</v>
      </c>
      <c r="T9" s="30" t="str">
        <f t="shared" si="8"/>
        <v>Uwe </v>
      </c>
      <c r="U9" s="34" t="s">
        <v>67</v>
      </c>
      <c r="V9" s="36">
        <v>13</v>
      </c>
      <c r="W9" s="36">
        <v>12</v>
      </c>
      <c r="X9" s="32">
        <f t="shared" si="9"/>
        <v>3</v>
      </c>
      <c r="Y9" s="35">
        <f t="shared" si="10"/>
        <v>8</v>
      </c>
      <c r="Z9" s="68">
        <v>7</v>
      </c>
    </row>
    <row r="10" spans="1:26" ht="15">
      <c r="A10" s="26">
        <v>6</v>
      </c>
      <c r="B10" s="27" t="s">
        <v>18</v>
      </c>
      <c r="C10" s="27" t="s">
        <v>21</v>
      </c>
      <c r="D10" s="28">
        <v>13</v>
      </c>
      <c r="E10" s="29">
        <v>9</v>
      </c>
      <c r="F10" s="28">
        <f t="shared" si="0"/>
        <v>1</v>
      </c>
      <c r="G10" s="28">
        <f t="shared" si="1"/>
        <v>4</v>
      </c>
      <c r="H10" s="30" t="str">
        <f t="shared" si="2"/>
        <v>Bertl</v>
      </c>
      <c r="I10" s="30" t="s">
        <v>12</v>
      </c>
      <c r="J10" s="36">
        <v>13</v>
      </c>
      <c r="K10" s="36">
        <v>12</v>
      </c>
      <c r="L10" s="32">
        <f t="shared" si="3"/>
        <v>2</v>
      </c>
      <c r="M10" s="32">
        <f t="shared" si="4"/>
        <v>5</v>
      </c>
      <c r="N10" s="69" t="str">
        <f t="shared" si="5"/>
        <v>Bertl</v>
      </c>
      <c r="O10" s="33" t="s">
        <v>48</v>
      </c>
      <c r="P10" s="28">
        <v>13</v>
      </c>
      <c r="Q10" s="28">
        <v>9</v>
      </c>
      <c r="R10" s="28">
        <f t="shared" si="6"/>
        <v>3</v>
      </c>
      <c r="S10" s="28">
        <f t="shared" si="7"/>
        <v>9</v>
      </c>
      <c r="T10" s="30" t="str">
        <f t="shared" si="8"/>
        <v>Bertl</v>
      </c>
      <c r="U10" s="34" t="s">
        <v>24</v>
      </c>
      <c r="V10" s="36">
        <v>6</v>
      </c>
      <c r="W10" s="36">
        <v>13</v>
      </c>
      <c r="X10" s="32">
        <f t="shared" si="9"/>
        <v>3</v>
      </c>
      <c r="Y10" s="35">
        <f t="shared" si="10"/>
        <v>2</v>
      </c>
      <c r="Z10" s="68"/>
    </row>
    <row r="11" spans="1:26" ht="15">
      <c r="A11" s="26">
        <v>7</v>
      </c>
      <c r="B11" s="27" t="s">
        <v>23</v>
      </c>
      <c r="C11" s="27" t="s">
        <v>35</v>
      </c>
      <c r="D11" s="28">
        <v>13</v>
      </c>
      <c r="E11" s="29">
        <v>2</v>
      </c>
      <c r="F11" s="28">
        <f t="shared" si="0"/>
        <v>1</v>
      </c>
      <c r="G11" s="28">
        <f t="shared" si="1"/>
        <v>11</v>
      </c>
      <c r="H11" s="30" t="str">
        <f t="shared" si="2"/>
        <v>Bernd</v>
      </c>
      <c r="I11" s="30" t="s">
        <v>10</v>
      </c>
      <c r="J11" s="36">
        <v>12</v>
      </c>
      <c r="K11" s="36">
        <v>13</v>
      </c>
      <c r="L11" s="32">
        <f t="shared" si="3"/>
        <v>1</v>
      </c>
      <c r="M11" s="32">
        <f t="shared" si="4"/>
        <v>10</v>
      </c>
      <c r="N11" s="69" t="str">
        <f t="shared" si="5"/>
        <v>Bernd</v>
      </c>
      <c r="O11" s="33" t="s">
        <v>13</v>
      </c>
      <c r="P11" s="28">
        <v>13</v>
      </c>
      <c r="Q11" s="28">
        <v>4</v>
      </c>
      <c r="R11" s="28">
        <f t="shared" si="6"/>
        <v>2</v>
      </c>
      <c r="S11" s="28">
        <f t="shared" si="7"/>
        <v>19</v>
      </c>
      <c r="T11" s="30" t="str">
        <f t="shared" si="8"/>
        <v>Bernd</v>
      </c>
      <c r="U11" s="34" t="s">
        <v>12</v>
      </c>
      <c r="V11" s="36">
        <v>12</v>
      </c>
      <c r="W11" s="36">
        <v>13</v>
      </c>
      <c r="X11" s="32">
        <f t="shared" si="9"/>
        <v>2</v>
      </c>
      <c r="Y11" s="35">
        <f t="shared" si="10"/>
        <v>18</v>
      </c>
      <c r="Z11" s="68">
        <v>5</v>
      </c>
    </row>
    <row r="12" spans="1:26" ht="15">
      <c r="A12" s="26">
        <v>8</v>
      </c>
      <c r="B12" s="27" t="s">
        <v>13</v>
      </c>
      <c r="C12" s="27" t="s">
        <v>31</v>
      </c>
      <c r="D12" s="28">
        <v>11</v>
      </c>
      <c r="E12" s="29">
        <v>13</v>
      </c>
      <c r="F12" s="28">
        <f t="shared" si="0"/>
        <v>0</v>
      </c>
      <c r="G12" s="28">
        <f t="shared" si="1"/>
        <v>-2</v>
      </c>
      <c r="H12" s="30" t="str">
        <f t="shared" si="2"/>
        <v>Werner</v>
      </c>
      <c r="I12" s="30" t="s">
        <v>33</v>
      </c>
      <c r="J12" s="36">
        <v>13</v>
      </c>
      <c r="K12" s="36">
        <v>3</v>
      </c>
      <c r="L12" s="32">
        <f t="shared" si="3"/>
        <v>1</v>
      </c>
      <c r="M12" s="32">
        <f t="shared" si="4"/>
        <v>8</v>
      </c>
      <c r="N12" s="69" t="str">
        <f t="shared" si="5"/>
        <v>Werner</v>
      </c>
      <c r="O12" s="33" t="s">
        <v>23</v>
      </c>
      <c r="P12" s="28">
        <v>4</v>
      </c>
      <c r="Q12" s="28">
        <v>13</v>
      </c>
      <c r="R12" s="28">
        <f t="shared" si="6"/>
        <v>1</v>
      </c>
      <c r="S12" s="28">
        <f t="shared" si="7"/>
        <v>-1</v>
      </c>
      <c r="T12" s="30" t="str">
        <f t="shared" si="8"/>
        <v>Werner</v>
      </c>
      <c r="U12" s="34" t="s">
        <v>21</v>
      </c>
      <c r="V12" s="36">
        <v>13</v>
      </c>
      <c r="W12" s="36">
        <v>6</v>
      </c>
      <c r="X12" s="32">
        <f t="shared" si="9"/>
        <v>2</v>
      </c>
      <c r="Y12" s="35">
        <f t="shared" si="10"/>
        <v>6</v>
      </c>
      <c r="Z12" s="68"/>
    </row>
    <row r="13" spans="1:26" ht="15">
      <c r="A13" s="26">
        <v>9</v>
      </c>
      <c r="B13" s="27" t="s">
        <v>17</v>
      </c>
      <c r="C13" s="27" t="s">
        <v>25</v>
      </c>
      <c r="D13" s="28">
        <v>13</v>
      </c>
      <c r="E13" s="29">
        <v>5</v>
      </c>
      <c r="F13" s="28">
        <f t="shared" si="0"/>
        <v>1</v>
      </c>
      <c r="G13" s="28">
        <f t="shared" si="1"/>
        <v>8</v>
      </c>
      <c r="H13" s="30" t="str">
        <f t="shared" si="2"/>
        <v>Martin</v>
      </c>
      <c r="I13" s="30" t="s">
        <v>24</v>
      </c>
      <c r="J13" s="36">
        <v>7</v>
      </c>
      <c r="K13" s="36">
        <v>13</v>
      </c>
      <c r="L13" s="32">
        <f t="shared" si="3"/>
        <v>1</v>
      </c>
      <c r="M13" s="32">
        <f t="shared" si="4"/>
        <v>2</v>
      </c>
      <c r="N13" s="69" t="str">
        <f t="shared" si="5"/>
        <v>Martin</v>
      </c>
      <c r="O13" s="33" t="s">
        <v>20</v>
      </c>
      <c r="P13" s="28">
        <v>5</v>
      </c>
      <c r="Q13" s="28">
        <v>13</v>
      </c>
      <c r="R13" s="28">
        <f t="shared" si="6"/>
        <v>1</v>
      </c>
      <c r="S13" s="28">
        <f t="shared" si="7"/>
        <v>-6</v>
      </c>
      <c r="T13" s="30" t="str">
        <f t="shared" si="8"/>
        <v>Martin</v>
      </c>
      <c r="U13" s="34" t="s">
        <v>32</v>
      </c>
      <c r="V13" s="36">
        <v>13</v>
      </c>
      <c r="W13" s="36">
        <v>1</v>
      </c>
      <c r="X13" s="32">
        <f t="shared" si="9"/>
        <v>2</v>
      </c>
      <c r="Y13" s="35">
        <f t="shared" si="10"/>
        <v>6</v>
      </c>
      <c r="Z13" s="68">
        <v>6</v>
      </c>
    </row>
    <row r="14" spans="1:26" ht="15">
      <c r="A14" s="26">
        <v>10</v>
      </c>
      <c r="B14" s="27" t="s">
        <v>67</v>
      </c>
      <c r="C14" s="27" t="s">
        <v>24</v>
      </c>
      <c r="D14" s="28">
        <v>4</v>
      </c>
      <c r="E14" s="29">
        <v>13</v>
      </c>
      <c r="F14" s="28">
        <f t="shared" si="0"/>
        <v>0</v>
      </c>
      <c r="G14" s="28">
        <f t="shared" si="1"/>
        <v>-9</v>
      </c>
      <c r="H14" s="30" t="str">
        <f t="shared" si="2"/>
        <v>Patrick</v>
      </c>
      <c r="I14" s="30" t="s">
        <v>25</v>
      </c>
      <c r="J14" s="36">
        <v>13</v>
      </c>
      <c r="K14" s="36">
        <v>7</v>
      </c>
      <c r="L14" s="32">
        <f t="shared" si="3"/>
        <v>1</v>
      </c>
      <c r="M14" s="32">
        <f t="shared" si="4"/>
        <v>-3</v>
      </c>
      <c r="N14" s="69" t="str">
        <f t="shared" si="5"/>
        <v>Patrick</v>
      </c>
      <c r="O14" s="33" t="s">
        <v>51</v>
      </c>
      <c r="P14" s="28">
        <v>13</v>
      </c>
      <c r="Q14" s="28">
        <v>7</v>
      </c>
      <c r="R14" s="28">
        <f t="shared" si="6"/>
        <v>2</v>
      </c>
      <c r="S14" s="28">
        <f t="shared" si="7"/>
        <v>3</v>
      </c>
      <c r="T14" s="30" t="str">
        <f t="shared" si="8"/>
        <v>Patrick</v>
      </c>
      <c r="U14" s="34" t="s">
        <v>49</v>
      </c>
      <c r="V14" s="36">
        <v>12</v>
      </c>
      <c r="W14" s="36">
        <v>13</v>
      </c>
      <c r="X14" s="32">
        <f t="shared" si="9"/>
        <v>2</v>
      </c>
      <c r="Y14" s="35">
        <f t="shared" si="10"/>
        <v>2</v>
      </c>
      <c r="Z14" s="68"/>
    </row>
    <row r="15" spans="1:26" ht="15">
      <c r="A15" s="26">
        <v>11</v>
      </c>
      <c r="B15" s="27" t="s">
        <v>20</v>
      </c>
      <c r="C15" s="27" t="s">
        <v>10</v>
      </c>
      <c r="D15" s="28">
        <v>3</v>
      </c>
      <c r="E15" s="29">
        <v>13</v>
      </c>
      <c r="F15" s="28">
        <f t="shared" si="0"/>
        <v>0</v>
      </c>
      <c r="G15" s="28">
        <f t="shared" si="1"/>
        <v>-10</v>
      </c>
      <c r="H15" s="30" t="str">
        <f t="shared" si="2"/>
        <v>Joachim</v>
      </c>
      <c r="I15" s="30" t="s">
        <v>57</v>
      </c>
      <c r="J15" s="36">
        <v>13</v>
      </c>
      <c r="K15" s="36">
        <v>2</v>
      </c>
      <c r="L15" s="32">
        <f t="shared" si="3"/>
        <v>1</v>
      </c>
      <c r="M15" s="32">
        <f t="shared" si="4"/>
        <v>1</v>
      </c>
      <c r="N15" s="69" t="str">
        <f t="shared" si="5"/>
        <v>Joachim</v>
      </c>
      <c r="O15" s="33" t="s">
        <v>17</v>
      </c>
      <c r="P15" s="28">
        <v>13</v>
      </c>
      <c r="Q15" s="28">
        <v>5</v>
      </c>
      <c r="R15" s="28">
        <f t="shared" si="6"/>
        <v>2</v>
      </c>
      <c r="S15" s="28">
        <f t="shared" si="7"/>
        <v>9</v>
      </c>
      <c r="T15" s="30" t="str">
        <f t="shared" si="8"/>
        <v>Joachim</v>
      </c>
      <c r="U15" s="34" t="s">
        <v>10</v>
      </c>
      <c r="V15" s="36">
        <v>5</v>
      </c>
      <c r="W15" s="36">
        <v>13</v>
      </c>
      <c r="X15" s="32">
        <f t="shared" si="9"/>
        <v>2</v>
      </c>
      <c r="Y15" s="35">
        <f t="shared" si="10"/>
        <v>1</v>
      </c>
      <c r="Z15" s="68">
        <v>4</v>
      </c>
    </row>
    <row r="16" spans="1:26" ht="15">
      <c r="A16" s="26">
        <v>12</v>
      </c>
      <c r="B16" s="27" t="s">
        <v>33</v>
      </c>
      <c r="C16" s="27" t="s">
        <v>34</v>
      </c>
      <c r="D16" s="28">
        <v>13</v>
      </c>
      <c r="E16" s="29">
        <v>11</v>
      </c>
      <c r="F16" s="28">
        <f t="shared" si="0"/>
        <v>1</v>
      </c>
      <c r="G16" s="28">
        <f t="shared" si="1"/>
        <v>2</v>
      </c>
      <c r="H16" s="30" t="str">
        <f t="shared" si="2"/>
        <v>Marion</v>
      </c>
      <c r="I16" s="30" t="s">
        <v>13</v>
      </c>
      <c r="J16" s="36">
        <v>3</v>
      </c>
      <c r="K16" s="36">
        <v>13</v>
      </c>
      <c r="L16" s="32">
        <f t="shared" si="3"/>
        <v>1</v>
      </c>
      <c r="M16" s="32">
        <f t="shared" si="4"/>
        <v>-8</v>
      </c>
      <c r="N16" s="69" t="str">
        <f t="shared" si="5"/>
        <v>Marion</v>
      </c>
      <c r="O16" s="33" t="s">
        <v>47</v>
      </c>
      <c r="P16" s="28">
        <v>5</v>
      </c>
      <c r="Q16" s="28">
        <v>13</v>
      </c>
      <c r="R16" s="28">
        <f t="shared" si="6"/>
        <v>1</v>
      </c>
      <c r="S16" s="28">
        <f t="shared" si="7"/>
        <v>-16</v>
      </c>
      <c r="T16" s="30" t="str">
        <f t="shared" si="8"/>
        <v>Marion</v>
      </c>
      <c r="U16" s="34" t="s">
        <v>57</v>
      </c>
      <c r="V16" s="36">
        <v>13</v>
      </c>
      <c r="W16" s="36">
        <v>1</v>
      </c>
      <c r="X16" s="32">
        <f t="shared" si="9"/>
        <v>2</v>
      </c>
      <c r="Y16" s="35">
        <f t="shared" si="10"/>
        <v>-4</v>
      </c>
      <c r="Z16" s="68"/>
    </row>
    <row r="17" spans="1:26" ht="15">
      <c r="A17" s="26">
        <v>13</v>
      </c>
      <c r="B17" s="27" t="s">
        <v>35</v>
      </c>
      <c r="C17" s="27" t="s">
        <v>23</v>
      </c>
      <c r="D17" s="28">
        <v>2</v>
      </c>
      <c r="E17" s="29">
        <v>13</v>
      </c>
      <c r="F17" s="28">
        <f t="shared" si="0"/>
        <v>0</v>
      </c>
      <c r="G17" s="28">
        <f t="shared" si="1"/>
        <v>-11</v>
      </c>
      <c r="H17" s="30" t="str">
        <f t="shared" si="2"/>
        <v>Klaus </v>
      </c>
      <c r="I17" s="30" t="s">
        <v>45</v>
      </c>
      <c r="J17" s="36">
        <v>13</v>
      </c>
      <c r="K17" s="36">
        <v>7</v>
      </c>
      <c r="L17" s="32">
        <f t="shared" si="3"/>
        <v>1</v>
      </c>
      <c r="M17" s="32">
        <f t="shared" si="4"/>
        <v>-5</v>
      </c>
      <c r="N17" s="69" t="str">
        <f t="shared" si="5"/>
        <v>Klaus </v>
      </c>
      <c r="O17" s="33" t="s">
        <v>67</v>
      </c>
      <c r="P17" s="28">
        <v>7</v>
      </c>
      <c r="Q17" s="28">
        <v>13</v>
      </c>
      <c r="R17" s="28">
        <f t="shared" si="6"/>
        <v>1</v>
      </c>
      <c r="S17" s="28">
        <f t="shared" si="7"/>
        <v>-11</v>
      </c>
      <c r="T17" s="30" t="str">
        <f t="shared" si="8"/>
        <v>Klaus </v>
      </c>
      <c r="U17" s="34" t="s">
        <v>22</v>
      </c>
      <c r="V17" s="36">
        <v>13</v>
      </c>
      <c r="W17" s="36">
        <v>12</v>
      </c>
      <c r="X17" s="32">
        <f t="shared" si="9"/>
        <v>2</v>
      </c>
      <c r="Y17" s="35">
        <f t="shared" si="10"/>
        <v>-10</v>
      </c>
      <c r="Z17" s="68">
        <v>3</v>
      </c>
    </row>
    <row r="18" spans="1:26" ht="15">
      <c r="A18" s="26">
        <v>14</v>
      </c>
      <c r="B18" s="27" t="s">
        <v>21</v>
      </c>
      <c r="C18" s="27" t="s">
        <v>18</v>
      </c>
      <c r="D18" s="28">
        <v>9</v>
      </c>
      <c r="E18" s="29">
        <v>13</v>
      </c>
      <c r="F18" s="28">
        <f t="shared" si="0"/>
        <v>0</v>
      </c>
      <c r="G18" s="28">
        <f t="shared" si="1"/>
        <v>-4</v>
      </c>
      <c r="H18" s="30" t="str">
        <f t="shared" si="2"/>
        <v>Heike M</v>
      </c>
      <c r="I18" s="30" t="s">
        <v>22</v>
      </c>
      <c r="J18" s="36">
        <v>13</v>
      </c>
      <c r="K18" s="36">
        <v>4</v>
      </c>
      <c r="L18" s="32">
        <f t="shared" si="3"/>
        <v>1</v>
      </c>
      <c r="M18" s="32">
        <f t="shared" si="4"/>
        <v>5</v>
      </c>
      <c r="N18" s="69" t="str">
        <f t="shared" si="5"/>
        <v>Heike M</v>
      </c>
      <c r="O18" s="33" t="s">
        <v>12</v>
      </c>
      <c r="P18" s="28">
        <v>10</v>
      </c>
      <c r="Q18" s="28">
        <v>13</v>
      </c>
      <c r="R18" s="28">
        <f t="shared" si="6"/>
        <v>1</v>
      </c>
      <c r="S18" s="28">
        <f t="shared" si="7"/>
        <v>2</v>
      </c>
      <c r="T18" s="30" t="str">
        <f t="shared" si="8"/>
        <v>Heike M</v>
      </c>
      <c r="U18" s="34" t="s">
        <v>13</v>
      </c>
      <c r="V18" s="36">
        <v>6</v>
      </c>
      <c r="W18" s="36">
        <v>13</v>
      </c>
      <c r="X18" s="32">
        <f t="shared" si="9"/>
        <v>1</v>
      </c>
      <c r="Y18" s="35">
        <f t="shared" si="10"/>
        <v>-5</v>
      </c>
      <c r="Z18" s="68"/>
    </row>
    <row r="19" spans="1:26" ht="15">
      <c r="A19" s="26">
        <v>15</v>
      </c>
      <c r="B19" s="27" t="s">
        <v>34</v>
      </c>
      <c r="C19" s="27" t="s">
        <v>33</v>
      </c>
      <c r="D19" s="28">
        <v>11</v>
      </c>
      <c r="E19" s="29">
        <v>13</v>
      </c>
      <c r="F19" s="28">
        <f t="shared" si="0"/>
        <v>0</v>
      </c>
      <c r="G19" s="28">
        <f t="shared" si="1"/>
        <v>-2</v>
      </c>
      <c r="H19" s="30" t="str">
        <f t="shared" si="2"/>
        <v>Gerhard </v>
      </c>
      <c r="I19" s="30" t="s">
        <v>49</v>
      </c>
      <c r="J19" s="36">
        <v>10</v>
      </c>
      <c r="K19" s="36">
        <v>13</v>
      </c>
      <c r="L19" s="32">
        <f t="shared" si="3"/>
        <v>0</v>
      </c>
      <c r="M19" s="32">
        <f t="shared" si="4"/>
        <v>-5</v>
      </c>
      <c r="N19" s="69" t="str">
        <f t="shared" si="5"/>
        <v>Gerhard </v>
      </c>
      <c r="O19" s="33" t="s">
        <v>33</v>
      </c>
      <c r="P19" s="28">
        <v>13</v>
      </c>
      <c r="Q19" s="28">
        <v>5</v>
      </c>
      <c r="R19" s="28">
        <f t="shared" si="6"/>
        <v>1</v>
      </c>
      <c r="S19" s="28">
        <f t="shared" si="7"/>
        <v>3</v>
      </c>
      <c r="T19" s="30" t="str">
        <f t="shared" si="8"/>
        <v>Gerhard </v>
      </c>
      <c r="U19" s="34" t="s">
        <v>48</v>
      </c>
      <c r="V19" s="36">
        <v>2</v>
      </c>
      <c r="W19" s="36">
        <v>13</v>
      </c>
      <c r="X19" s="32">
        <f t="shared" si="9"/>
        <v>1</v>
      </c>
      <c r="Y19" s="35">
        <f t="shared" si="10"/>
        <v>-8</v>
      </c>
      <c r="Z19" s="68">
        <v>8</v>
      </c>
    </row>
    <row r="20" spans="1:26" ht="15">
      <c r="A20" s="26">
        <v>16</v>
      </c>
      <c r="B20" s="27" t="s">
        <v>25</v>
      </c>
      <c r="C20" s="27" t="s">
        <v>17</v>
      </c>
      <c r="D20" s="28">
        <v>5</v>
      </c>
      <c r="E20" s="29">
        <v>13</v>
      </c>
      <c r="F20" s="28">
        <f t="shared" si="0"/>
        <v>0</v>
      </c>
      <c r="G20" s="28">
        <f t="shared" si="1"/>
        <v>-8</v>
      </c>
      <c r="H20" s="30" t="str">
        <f t="shared" si="2"/>
        <v>Furchi</v>
      </c>
      <c r="I20" s="30" t="s">
        <v>67</v>
      </c>
      <c r="J20" s="36">
        <v>7</v>
      </c>
      <c r="K20" s="36">
        <v>13</v>
      </c>
      <c r="L20" s="32">
        <f t="shared" si="3"/>
        <v>0</v>
      </c>
      <c r="M20" s="32">
        <f t="shared" si="4"/>
        <v>-14</v>
      </c>
      <c r="N20" s="69" t="str">
        <f t="shared" si="5"/>
        <v>Furchi</v>
      </c>
      <c r="O20" s="33" t="s">
        <v>22</v>
      </c>
      <c r="P20" s="28">
        <v>11</v>
      </c>
      <c r="Q20" s="28">
        <v>13</v>
      </c>
      <c r="R20" s="28">
        <f t="shared" si="6"/>
        <v>0</v>
      </c>
      <c r="S20" s="28">
        <f t="shared" si="7"/>
        <v>-16</v>
      </c>
      <c r="T20" s="30" t="str">
        <f t="shared" si="8"/>
        <v>Furchi</v>
      </c>
      <c r="U20" s="34" t="s">
        <v>45</v>
      </c>
      <c r="V20" s="36">
        <v>13</v>
      </c>
      <c r="W20" s="36">
        <v>7</v>
      </c>
      <c r="X20" s="32">
        <f t="shared" si="9"/>
        <v>1</v>
      </c>
      <c r="Y20" s="35">
        <f t="shared" si="10"/>
        <v>-10</v>
      </c>
      <c r="Z20" s="68"/>
    </row>
    <row r="21" spans="1:26" ht="15">
      <c r="A21" s="26">
        <v>17</v>
      </c>
      <c r="B21" s="27" t="s">
        <v>22</v>
      </c>
      <c r="C21" s="27" t="s">
        <v>12</v>
      </c>
      <c r="D21" s="28">
        <v>6</v>
      </c>
      <c r="E21" s="29">
        <v>13</v>
      </c>
      <c r="F21" s="28">
        <f t="shared" si="0"/>
        <v>0</v>
      </c>
      <c r="G21" s="28">
        <f t="shared" si="1"/>
        <v>-7</v>
      </c>
      <c r="H21" s="30" t="str">
        <f t="shared" si="2"/>
        <v>Ruth</v>
      </c>
      <c r="I21" s="30" t="s">
        <v>21</v>
      </c>
      <c r="J21" s="36">
        <v>4</v>
      </c>
      <c r="K21" s="36">
        <v>13</v>
      </c>
      <c r="L21" s="32">
        <f t="shared" si="3"/>
        <v>0</v>
      </c>
      <c r="M21" s="32">
        <f t="shared" si="4"/>
        <v>-16</v>
      </c>
      <c r="N21" s="69" t="str">
        <f t="shared" si="5"/>
        <v>Ruth</v>
      </c>
      <c r="O21" s="33" t="s">
        <v>25</v>
      </c>
      <c r="P21" s="28">
        <v>13</v>
      </c>
      <c r="Q21" s="28">
        <v>11</v>
      </c>
      <c r="R21" s="28">
        <f t="shared" si="6"/>
        <v>1</v>
      </c>
      <c r="S21" s="28">
        <f t="shared" si="7"/>
        <v>-14</v>
      </c>
      <c r="T21" s="30" t="str">
        <f t="shared" si="8"/>
        <v>Ruth</v>
      </c>
      <c r="U21" s="34" t="s">
        <v>51</v>
      </c>
      <c r="V21" s="36">
        <v>12</v>
      </c>
      <c r="W21" s="36">
        <v>13</v>
      </c>
      <c r="X21" s="32">
        <f t="shared" si="9"/>
        <v>1</v>
      </c>
      <c r="Y21" s="35">
        <f t="shared" si="10"/>
        <v>-15</v>
      </c>
      <c r="Z21" s="68">
        <v>9</v>
      </c>
    </row>
    <row r="22" spans="1:26" ht="15">
      <c r="A22" s="26">
        <v>18</v>
      </c>
      <c r="B22" s="27" t="s">
        <v>32</v>
      </c>
      <c r="C22" s="27" t="s">
        <v>36</v>
      </c>
      <c r="D22" s="28">
        <v>13</v>
      </c>
      <c r="E22" s="29">
        <v>10</v>
      </c>
      <c r="F22" s="28">
        <f t="shared" si="0"/>
        <v>1</v>
      </c>
      <c r="G22" s="28">
        <f t="shared" si="1"/>
        <v>3</v>
      </c>
      <c r="H22" s="30" t="str">
        <f t="shared" si="2"/>
        <v>Christian M</v>
      </c>
      <c r="I22" s="30" t="s">
        <v>48</v>
      </c>
      <c r="J22" s="36">
        <v>9</v>
      </c>
      <c r="K22" s="36">
        <v>13</v>
      </c>
      <c r="L22" s="32">
        <f t="shared" si="3"/>
        <v>1</v>
      </c>
      <c r="M22" s="32">
        <f t="shared" si="4"/>
        <v>-1</v>
      </c>
      <c r="N22" s="69" t="str">
        <f t="shared" si="5"/>
        <v>Christian M</v>
      </c>
      <c r="O22" s="33" t="s">
        <v>49</v>
      </c>
      <c r="P22" s="28">
        <v>6</v>
      </c>
      <c r="Q22" s="28">
        <v>13</v>
      </c>
      <c r="R22" s="28">
        <f t="shared" si="6"/>
        <v>1</v>
      </c>
      <c r="S22" s="28">
        <f t="shared" si="7"/>
        <v>-8</v>
      </c>
      <c r="T22" s="30" t="str">
        <f t="shared" si="8"/>
        <v>Christian M</v>
      </c>
      <c r="U22" s="34" t="s">
        <v>17</v>
      </c>
      <c r="V22" s="36">
        <v>1</v>
      </c>
      <c r="W22" s="36">
        <v>13</v>
      </c>
      <c r="X22" s="32">
        <f t="shared" si="9"/>
        <v>1</v>
      </c>
      <c r="Y22" s="35">
        <f t="shared" si="10"/>
        <v>-20</v>
      </c>
      <c r="Z22" s="68"/>
    </row>
    <row r="23" spans="1:26" ht="15">
      <c r="A23" s="26">
        <v>19</v>
      </c>
      <c r="B23" s="27" t="s">
        <v>57</v>
      </c>
      <c r="C23" s="27"/>
      <c r="D23" s="28">
        <v>0</v>
      </c>
      <c r="E23" s="29">
        <v>13</v>
      </c>
      <c r="F23" s="28">
        <f t="shared" si="0"/>
        <v>0</v>
      </c>
      <c r="G23" s="28">
        <f t="shared" si="1"/>
        <v>-13</v>
      </c>
      <c r="H23" s="30" t="str">
        <f t="shared" si="2"/>
        <v>Hans</v>
      </c>
      <c r="I23" s="30" t="s">
        <v>20</v>
      </c>
      <c r="J23" s="36">
        <v>2</v>
      </c>
      <c r="K23" s="36">
        <v>13</v>
      </c>
      <c r="L23" s="32">
        <f t="shared" si="3"/>
        <v>0</v>
      </c>
      <c r="M23" s="32">
        <f t="shared" si="4"/>
        <v>-24</v>
      </c>
      <c r="N23" s="69" t="str">
        <f t="shared" si="5"/>
        <v>Hans</v>
      </c>
      <c r="O23" s="33" t="s">
        <v>45</v>
      </c>
      <c r="P23" s="28">
        <v>13</v>
      </c>
      <c r="Q23" s="28">
        <v>7</v>
      </c>
      <c r="R23" s="28">
        <f t="shared" si="6"/>
        <v>1</v>
      </c>
      <c r="S23" s="28">
        <f t="shared" si="7"/>
        <v>-18</v>
      </c>
      <c r="T23" s="30" t="str">
        <f t="shared" si="8"/>
        <v>Hans</v>
      </c>
      <c r="U23" s="34" t="s">
        <v>33</v>
      </c>
      <c r="V23" s="36">
        <v>1</v>
      </c>
      <c r="W23" s="36">
        <v>13</v>
      </c>
      <c r="X23" s="32">
        <f t="shared" si="9"/>
        <v>1</v>
      </c>
      <c r="Y23" s="35">
        <f t="shared" si="10"/>
        <v>-30</v>
      </c>
      <c r="Z23" s="68"/>
    </row>
    <row r="24" ht="15">
      <c r="A24" s="67"/>
    </row>
    <row r="25" ht="15">
      <c r="A25" s="67"/>
    </row>
    <row r="26" spans="1:2" ht="15">
      <c r="A26" s="67"/>
      <c r="B26" t="s">
        <v>10</v>
      </c>
    </row>
    <row r="27" ht="15">
      <c r="B27" t="s">
        <v>12</v>
      </c>
    </row>
    <row r="28" ht="15">
      <c r="B28" t="s">
        <v>13</v>
      </c>
    </row>
    <row r="29" ht="15">
      <c r="B29" t="s">
        <v>14</v>
      </c>
    </row>
    <row r="30" ht="15">
      <c r="B30" t="s">
        <v>15</v>
      </c>
    </row>
    <row r="31" ht="15">
      <c r="B31" t="s">
        <v>16</v>
      </c>
    </row>
    <row r="32" ht="15">
      <c r="B32" t="s">
        <v>17</v>
      </c>
    </row>
    <row r="33" ht="15">
      <c r="B33" t="s">
        <v>18</v>
      </c>
    </row>
    <row r="34" ht="15">
      <c r="B34" t="s">
        <v>19</v>
      </c>
    </row>
    <row r="35" ht="15">
      <c r="B35" t="s">
        <v>20</v>
      </c>
    </row>
    <row r="36" ht="15">
      <c r="B36" t="s">
        <v>67</v>
      </c>
    </row>
    <row r="37" ht="15">
      <c r="B37" t="s">
        <v>21</v>
      </c>
    </row>
    <row r="38" ht="15">
      <c r="B38" t="s">
        <v>22</v>
      </c>
    </row>
    <row r="39" ht="15">
      <c r="B39" t="s">
        <v>23</v>
      </c>
    </row>
    <row r="40" ht="15">
      <c r="B40" t="s">
        <v>24</v>
      </c>
    </row>
    <row r="41" ht="15">
      <c r="B41" t="s">
        <v>25</v>
      </c>
    </row>
    <row r="42" ht="15">
      <c r="B42" t="s">
        <v>26</v>
      </c>
    </row>
    <row r="43" ht="15">
      <c r="B43" t="s">
        <v>27</v>
      </c>
    </row>
    <row r="44" ht="15">
      <c r="B44" t="s">
        <v>28</v>
      </c>
    </row>
    <row r="45" ht="15">
      <c r="B45" t="s">
        <v>29</v>
      </c>
    </row>
    <row r="46" ht="15">
      <c r="B46" t="s">
        <v>30</v>
      </c>
    </row>
    <row r="47" ht="15">
      <c r="B47" t="s">
        <v>31</v>
      </c>
    </row>
    <row r="48" ht="15">
      <c r="B48" t="s">
        <v>32</v>
      </c>
    </row>
    <row r="49" ht="15">
      <c r="B49" t="s">
        <v>33</v>
      </c>
    </row>
    <row r="50" ht="15">
      <c r="B50" t="s">
        <v>34</v>
      </c>
    </row>
    <row r="51" ht="15">
      <c r="B51" t="s">
        <v>35</v>
      </c>
    </row>
    <row r="52" ht="15">
      <c r="B52" t="s">
        <v>57</v>
      </c>
    </row>
    <row r="53" ht="15">
      <c r="B53" t="s">
        <v>36</v>
      </c>
    </row>
    <row r="54" ht="15">
      <c r="B54" t="s">
        <v>45</v>
      </c>
    </row>
  </sheetData>
  <sheetProtection/>
  <dataValidations count="1">
    <dataValidation type="list" allowBlank="1" showInputMessage="1" showErrorMessage="1" sqref="B24:B28 B5:C23">
      <formula1>Teilnehmer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2:Z5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27" t="s">
        <v>24</v>
      </c>
      <c r="C5" s="27" t="s">
        <v>57</v>
      </c>
      <c r="D5" s="28">
        <v>13</v>
      </c>
      <c r="E5" s="29">
        <v>3</v>
      </c>
      <c r="F5" s="28">
        <f aca="true" t="shared" si="0" ref="F5:F24">IF(D5=13,1,0)</f>
        <v>1</v>
      </c>
      <c r="G5" s="28">
        <f aca="true" t="shared" si="1" ref="G5:G24">D5-E5</f>
        <v>10</v>
      </c>
      <c r="H5" s="30" t="str">
        <f aca="true" t="shared" si="2" ref="H5:H24">VLOOKUP($B5,$B$25:$Y$111,1,FALSE)</f>
        <v>Pascal</v>
      </c>
      <c r="I5" s="30" t="s">
        <v>50</v>
      </c>
      <c r="J5" s="36">
        <v>13</v>
      </c>
      <c r="K5" s="36">
        <v>12</v>
      </c>
      <c r="L5" s="32">
        <f aca="true" t="shared" si="3" ref="L5:L24">IF(J5=13,1,0)+F5</f>
        <v>2</v>
      </c>
      <c r="M5" s="32">
        <f aca="true" t="shared" si="4" ref="M5:M24">G5+(J5-K5)</f>
        <v>11</v>
      </c>
      <c r="N5" s="69" t="str">
        <f aca="true" t="shared" si="5" ref="N5:N24">VLOOKUP($B5,$B$25:$Y$111,1,FALSE)</f>
        <v>Pascal</v>
      </c>
      <c r="O5" s="33" t="s">
        <v>13</v>
      </c>
      <c r="P5" s="28">
        <v>13</v>
      </c>
      <c r="Q5" s="28">
        <v>2</v>
      </c>
      <c r="R5" s="28">
        <f aca="true" t="shared" si="6" ref="R5:R24">IF(P5=13,1,0)+L5</f>
        <v>3</v>
      </c>
      <c r="S5" s="28">
        <f aca="true" t="shared" si="7" ref="S5:S24">M5+(P5-Q5)</f>
        <v>22</v>
      </c>
      <c r="T5" s="30" t="str">
        <f aca="true" t="shared" si="8" ref="T5:T24">VLOOKUP($B5,$B$25:$Y$111,1,FALSE)</f>
        <v>Pascal</v>
      </c>
      <c r="U5" s="34" t="s">
        <v>48</v>
      </c>
      <c r="V5" s="36">
        <v>13</v>
      </c>
      <c r="W5" s="36">
        <v>3</v>
      </c>
      <c r="X5" s="32">
        <f aca="true" t="shared" si="9" ref="X5:X24">IF(V5=13,1,0)+R5</f>
        <v>4</v>
      </c>
      <c r="Y5" s="35">
        <f aca="true" t="shared" si="10" ref="Y5:Y24">S5+(V5-W5)</f>
        <v>32</v>
      </c>
      <c r="Z5" s="68">
        <v>8</v>
      </c>
    </row>
    <row r="6" spans="1:26" ht="15">
      <c r="A6" s="26">
        <v>2</v>
      </c>
      <c r="B6" s="27" t="s">
        <v>29</v>
      </c>
      <c r="C6" s="27" t="s">
        <v>22</v>
      </c>
      <c r="D6" s="28">
        <v>13</v>
      </c>
      <c r="E6" s="29">
        <v>6</v>
      </c>
      <c r="F6" s="28">
        <f t="shared" si="0"/>
        <v>1</v>
      </c>
      <c r="G6" s="28">
        <f t="shared" si="1"/>
        <v>7</v>
      </c>
      <c r="H6" s="30" t="str">
        <f t="shared" si="2"/>
        <v>Heike K</v>
      </c>
      <c r="I6" s="30" t="s">
        <v>23</v>
      </c>
      <c r="J6" s="36">
        <v>13</v>
      </c>
      <c r="K6" s="36">
        <v>7</v>
      </c>
      <c r="L6" s="32">
        <f t="shared" si="3"/>
        <v>2</v>
      </c>
      <c r="M6" s="32">
        <f t="shared" si="4"/>
        <v>13</v>
      </c>
      <c r="N6" s="69" t="str">
        <f t="shared" si="5"/>
        <v>Heike K</v>
      </c>
      <c r="O6" s="33" t="s">
        <v>25</v>
      </c>
      <c r="P6" s="28">
        <v>13</v>
      </c>
      <c r="Q6" s="28">
        <v>12</v>
      </c>
      <c r="R6" s="28">
        <f t="shared" si="6"/>
        <v>3</v>
      </c>
      <c r="S6" s="28">
        <f t="shared" si="7"/>
        <v>14</v>
      </c>
      <c r="T6" s="30" t="str">
        <f t="shared" si="8"/>
        <v>Heike K</v>
      </c>
      <c r="U6" s="34" t="s">
        <v>25</v>
      </c>
      <c r="V6" s="36">
        <v>13</v>
      </c>
      <c r="W6" s="36">
        <v>5</v>
      </c>
      <c r="X6" s="32">
        <f t="shared" si="9"/>
        <v>4</v>
      </c>
      <c r="Y6" s="35">
        <f t="shared" si="10"/>
        <v>22</v>
      </c>
      <c r="Z6" s="68"/>
    </row>
    <row r="7" spans="1:26" ht="15">
      <c r="A7" s="26">
        <v>3</v>
      </c>
      <c r="B7" s="27" t="s">
        <v>17</v>
      </c>
      <c r="C7" s="27" t="s">
        <v>21</v>
      </c>
      <c r="D7" s="28">
        <v>13</v>
      </c>
      <c r="E7" s="29">
        <v>5</v>
      </c>
      <c r="F7" s="28">
        <f t="shared" si="0"/>
        <v>1</v>
      </c>
      <c r="G7" s="28">
        <f t="shared" si="1"/>
        <v>8</v>
      </c>
      <c r="H7" s="30" t="str">
        <f t="shared" si="2"/>
        <v>Martin</v>
      </c>
      <c r="I7" s="30" t="s">
        <v>13</v>
      </c>
      <c r="J7" s="36">
        <v>10</v>
      </c>
      <c r="K7" s="36">
        <v>13</v>
      </c>
      <c r="L7" s="32">
        <f t="shared" si="3"/>
        <v>1</v>
      </c>
      <c r="M7" s="32">
        <f t="shared" si="4"/>
        <v>5</v>
      </c>
      <c r="N7" s="69" t="str">
        <f t="shared" si="5"/>
        <v>Martin</v>
      </c>
      <c r="O7" s="33" t="s">
        <v>18</v>
      </c>
      <c r="P7" s="28">
        <v>13</v>
      </c>
      <c r="Q7" s="28">
        <v>8</v>
      </c>
      <c r="R7" s="28">
        <f t="shared" si="6"/>
        <v>2</v>
      </c>
      <c r="S7" s="28">
        <f t="shared" si="7"/>
        <v>10</v>
      </c>
      <c r="T7" s="30" t="str">
        <f t="shared" si="8"/>
        <v>Martin</v>
      </c>
      <c r="U7" s="34" t="s">
        <v>32</v>
      </c>
      <c r="V7" s="36">
        <v>13</v>
      </c>
      <c r="W7" s="36">
        <v>6</v>
      </c>
      <c r="X7" s="32">
        <f t="shared" si="9"/>
        <v>3</v>
      </c>
      <c r="Y7" s="35">
        <f t="shared" si="10"/>
        <v>17</v>
      </c>
      <c r="Z7" s="68">
        <v>3</v>
      </c>
    </row>
    <row r="8" spans="1:26" ht="15">
      <c r="A8" s="26">
        <v>4</v>
      </c>
      <c r="B8" s="27" t="s">
        <v>12</v>
      </c>
      <c r="C8" s="27" t="s">
        <v>25</v>
      </c>
      <c r="D8" s="28">
        <v>3</v>
      </c>
      <c r="E8" s="29">
        <v>13</v>
      </c>
      <c r="F8" s="28">
        <f t="shared" si="0"/>
        <v>0</v>
      </c>
      <c r="G8" s="28">
        <f t="shared" si="1"/>
        <v>-10</v>
      </c>
      <c r="H8" s="30" t="str">
        <f t="shared" si="2"/>
        <v>Robert</v>
      </c>
      <c r="I8" s="30" t="s">
        <v>57</v>
      </c>
      <c r="J8" s="36">
        <v>13</v>
      </c>
      <c r="K8" s="36">
        <v>2</v>
      </c>
      <c r="L8" s="32">
        <f t="shared" si="3"/>
        <v>1</v>
      </c>
      <c r="M8" s="32">
        <f t="shared" si="4"/>
        <v>1</v>
      </c>
      <c r="N8" s="69" t="str">
        <f t="shared" si="5"/>
        <v>Robert</v>
      </c>
      <c r="O8" s="33" t="s">
        <v>23</v>
      </c>
      <c r="P8" s="28">
        <v>13</v>
      </c>
      <c r="Q8" s="28">
        <v>8</v>
      </c>
      <c r="R8" s="28">
        <f t="shared" si="6"/>
        <v>2</v>
      </c>
      <c r="S8" s="28">
        <f t="shared" si="7"/>
        <v>6</v>
      </c>
      <c r="T8" s="30" t="str">
        <f t="shared" si="8"/>
        <v>Robert</v>
      </c>
      <c r="U8" s="34" t="s">
        <v>13</v>
      </c>
      <c r="V8" s="36">
        <v>13</v>
      </c>
      <c r="W8" s="36">
        <v>8</v>
      </c>
      <c r="X8" s="32">
        <f t="shared" si="9"/>
        <v>3</v>
      </c>
      <c r="Y8" s="35">
        <f t="shared" si="10"/>
        <v>11</v>
      </c>
      <c r="Z8" s="68"/>
    </row>
    <row r="9" spans="1:26" ht="15">
      <c r="A9" s="26">
        <v>5</v>
      </c>
      <c r="B9" s="27" t="s">
        <v>31</v>
      </c>
      <c r="C9" s="27" t="s">
        <v>32</v>
      </c>
      <c r="D9" s="28">
        <v>13</v>
      </c>
      <c r="E9" s="29">
        <v>9</v>
      </c>
      <c r="F9" s="28">
        <f t="shared" si="0"/>
        <v>1</v>
      </c>
      <c r="G9" s="28">
        <f t="shared" si="1"/>
        <v>4</v>
      </c>
      <c r="H9" s="30" t="str">
        <f t="shared" si="2"/>
        <v>Theo </v>
      </c>
      <c r="I9" s="30" t="s">
        <v>18</v>
      </c>
      <c r="J9" s="36">
        <v>13</v>
      </c>
      <c r="K9" s="36">
        <v>9</v>
      </c>
      <c r="L9" s="32">
        <f t="shared" si="3"/>
        <v>2</v>
      </c>
      <c r="M9" s="32">
        <f t="shared" si="4"/>
        <v>8</v>
      </c>
      <c r="N9" s="69" t="str">
        <f t="shared" si="5"/>
        <v>Theo </v>
      </c>
      <c r="O9" s="33" t="s">
        <v>67</v>
      </c>
      <c r="P9" s="28">
        <v>13</v>
      </c>
      <c r="Q9" s="28">
        <v>5</v>
      </c>
      <c r="R9" s="28">
        <f t="shared" si="6"/>
        <v>3</v>
      </c>
      <c r="S9" s="28">
        <f t="shared" si="7"/>
        <v>16</v>
      </c>
      <c r="T9" s="30" t="str">
        <f t="shared" si="8"/>
        <v>Theo </v>
      </c>
      <c r="U9" s="34" t="s">
        <v>24</v>
      </c>
      <c r="V9" s="36">
        <v>3</v>
      </c>
      <c r="W9" s="36">
        <v>13</v>
      </c>
      <c r="X9" s="32">
        <f t="shared" si="9"/>
        <v>3</v>
      </c>
      <c r="Y9" s="35">
        <f t="shared" si="10"/>
        <v>6</v>
      </c>
      <c r="Z9" s="68">
        <v>9</v>
      </c>
    </row>
    <row r="10" spans="1:26" ht="15">
      <c r="A10" s="26">
        <v>6</v>
      </c>
      <c r="B10" s="27" t="s">
        <v>21</v>
      </c>
      <c r="C10" s="27" t="s">
        <v>17</v>
      </c>
      <c r="D10" s="28">
        <v>5</v>
      </c>
      <c r="E10" s="29">
        <v>13</v>
      </c>
      <c r="F10" s="28">
        <f t="shared" si="0"/>
        <v>0</v>
      </c>
      <c r="G10" s="28">
        <f t="shared" si="1"/>
        <v>-8</v>
      </c>
      <c r="H10" s="30" t="str">
        <f t="shared" si="2"/>
        <v>Heike M</v>
      </c>
      <c r="I10" s="30" t="s">
        <v>47</v>
      </c>
      <c r="J10" s="36">
        <v>13</v>
      </c>
      <c r="K10" s="36">
        <v>12</v>
      </c>
      <c r="L10" s="32">
        <f t="shared" si="3"/>
        <v>1</v>
      </c>
      <c r="M10" s="32">
        <f t="shared" si="4"/>
        <v>-7</v>
      </c>
      <c r="N10" s="69" t="str">
        <f t="shared" si="5"/>
        <v>Heike M</v>
      </c>
      <c r="O10" s="33" t="s">
        <v>20</v>
      </c>
      <c r="P10" s="28">
        <v>13</v>
      </c>
      <c r="Q10" s="28">
        <v>11</v>
      </c>
      <c r="R10" s="28">
        <f t="shared" si="6"/>
        <v>2</v>
      </c>
      <c r="S10" s="28">
        <f t="shared" si="7"/>
        <v>-5</v>
      </c>
      <c r="T10" s="30" t="str">
        <f t="shared" si="8"/>
        <v>Heike M</v>
      </c>
      <c r="U10" s="34" t="s">
        <v>50</v>
      </c>
      <c r="V10" s="36">
        <v>13</v>
      </c>
      <c r="W10" s="36">
        <v>4</v>
      </c>
      <c r="X10" s="32">
        <f t="shared" si="9"/>
        <v>3</v>
      </c>
      <c r="Y10" s="35">
        <f t="shared" si="10"/>
        <v>4</v>
      </c>
      <c r="Z10" s="68"/>
    </row>
    <row r="11" spans="1:26" ht="15">
      <c r="A11" s="26">
        <v>7</v>
      </c>
      <c r="B11" s="27" t="s">
        <v>67</v>
      </c>
      <c r="C11" s="27" t="s">
        <v>30</v>
      </c>
      <c r="D11" s="28">
        <v>13</v>
      </c>
      <c r="E11" s="29">
        <v>1</v>
      </c>
      <c r="F11" s="28">
        <f t="shared" si="0"/>
        <v>1</v>
      </c>
      <c r="G11" s="28">
        <f t="shared" si="1"/>
        <v>12</v>
      </c>
      <c r="H11" s="30" t="str">
        <f t="shared" si="2"/>
        <v>Patrick</v>
      </c>
      <c r="I11" s="30" t="s">
        <v>25</v>
      </c>
      <c r="J11" s="36">
        <v>11</v>
      </c>
      <c r="K11" s="36">
        <v>13</v>
      </c>
      <c r="L11" s="32">
        <f t="shared" si="3"/>
        <v>1</v>
      </c>
      <c r="M11" s="32">
        <f t="shared" si="4"/>
        <v>10</v>
      </c>
      <c r="N11" s="69" t="str">
        <f t="shared" si="5"/>
        <v>Patrick</v>
      </c>
      <c r="O11" s="33" t="s">
        <v>48</v>
      </c>
      <c r="P11" s="28">
        <v>5</v>
      </c>
      <c r="Q11" s="28">
        <v>13</v>
      </c>
      <c r="R11" s="28">
        <f t="shared" si="6"/>
        <v>1</v>
      </c>
      <c r="S11" s="28">
        <f t="shared" si="7"/>
        <v>2</v>
      </c>
      <c r="T11" s="30" t="str">
        <f t="shared" si="8"/>
        <v>Patrick</v>
      </c>
      <c r="U11" s="34" t="s">
        <v>22</v>
      </c>
      <c r="V11" s="36">
        <v>13</v>
      </c>
      <c r="W11" s="36">
        <v>8</v>
      </c>
      <c r="X11" s="32">
        <f t="shared" si="9"/>
        <v>2</v>
      </c>
      <c r="Y11" s="35">
        <f t="shared" si="10"/>
        <v>7</v>
      </c>
      <c r="Z11" s="68">
        <v>10</v>
      </c>
    </row>
    <row r="12" spans="1:26" ht="15">
      <c r="A12" s="26">
        <v>8</v>
      </c>
      <c r="B12" s="27" t="s">
        <v>18</v>
      </c>
      <c r="C12" s="27" t="s">
        <v>20</v>
      </c>
      <c r="D12" s="28">
        <v>13</v>
      </c>
      <c r="E12" s="29">
        <v>8</v>
      </c>
      <c r="F12" s="28">
        <f t="shared" si="0"/>
        <v>1</v>
      </c>
      <c r="G12" s="28">
        <f t="shared" si="1"/>
        <v>5</v>
      </c>
      <c r="H12" s="30" t="str">
        <f t="shared" si="2"/>
        <v>Bertl</v>
      </c>
      <c r="I12" s="30" t="s">
        <v>48</v>
      </c>
      <c r="J12" s="36">
        <v>9</v>
      </c>
      <c r="K12" s="36">
        <v>13</v>
      </c>
      <c r="L12" s="32">
        <f t="shared" si="3"/>
        <v>1</v>
      </c>
      <c r="M12" s="32">
        <f t="shared" si="4"/>
        <v>1</v>
      </c>
      <c r="N12" s="69" t="str">
        <f t="shared" si="5"/>
        <v>Bertl</v>
      </c>
      <c r="O12" s="33" t="s">
        <v>17</v>
      </c>
      <c r="P12" s="28">
        <v>8</v>
      </c>
      <c r="Q12" s="28">
        <v>13</v>
      </c>
      <c r="R12" s="28">
        <f t="shared" si="6"/>
        <v>1</v>
      </c>
      <c r="S12" s="28">
        <f t="shared" si="7"/>
        <v>-4</v>
      </c>
      <c r="T12" s="30" t="str">
        <f t="shared" si="8"/>
        <v>Bertl</v>
      </c>
      <c r="U12" s="34" t="s">
        <v>47</v>
      </c>
      <c r="V12" s="36">
        <v>13</v>
      </c>
      <c r="W12" s="36">
        <v>5</v>
      </c>
      <c r="X12" s="32">
        <f t="shared" si="9"/>
        <v>2</v>
      </c>
      <c r="Y12" s="35">
        <f t="shared" si="10"/>
        <v>4</v>
      </c>
      <c r="Z12" s="68"/>
    </row>
    <row r="13" spans="1:26" ht="15">
      <c r="A13" s="26">
        <v>9</v>
      </c>
      <c r="B13" s="27" t="s">
        <v>23</v>
      </c>
      <c r="C13" s="27" t="s">
        <v>35</v>
      </c>
      <c r="D13" s="28">
        <v>13</v>
      </c>
      <c r="E13" s="29">
        <v>8</v>
      </c>
      <c r="F13" s="28">
        <f t="shared" si="0"/>
        <v>1</v>
      </c>
      <c r="G13" s="28">
        <f t="shared" si="1"/>
        <v>5</v>
      </c>
      <c r="H13" s="30" t="str">
        <f t="shared" si="2"/>
        <v>Bernd</v>
      </c>
      <c r="I13" s="30" t="s">
        <v>29</v>
      </c>
      <c r="J13" s="36">
        <v>7</v>
      </c>
      <c r="K13" s="36">
        <v>13</v>
      </c>
      <c r="L13" s="32">
        <f t="shared" si="3"/>
        <v>1</v>
      </c>
      <c r="M13" s="32">
        <f t="shared" si="4"/>
        <v>-1</v>
      </c>
      <c r="N13" s="69" t="str">
        <f t="shared" si="5"/>
        <v>Bernd</v>
      </c>
      <c r="O13" s="33" t="s">
        <v>12</v>
      </c>
      <c r="P13" s="28">
        <v>8</v>
      </c>
      <c r="Q13" s="28">
        <v>13</v>
      </c>
      <c r="R13" s="28">
        <f t="shared" si="6"/>
        <v>1</v>
      </c>
      <c r="S13" s="28">
        <f t="shared" si="7"/>
        <v>-6</v>
      </c>
      <c r="T13" s="30" t="str">
        <f t="shared" si="8"/>
        <v>Bernd</v>
      </c>
      <c r="U13" s="34" t="s">
        <v>20</v>
      </c>
      <c r="V13" s="36">
        <v>13</v>
      </c>
      <c r="W13" s="36">
        <v>3</v>
      </c>
      <c r="X13" s="32">
        <f t="shared" si="9"/>
        <v>2</v>
      </c>
      <c r="Y13" s="35">
        <f t="shared" si="10"/>
        <v>4</v>
      </c>
      <c r="Z13" s="68">
        <v>2</v>
      </c>
    </row>
    <row r="14" spans="1:26" ht="15">
      <c r="A14" s="26">
        <v>10</v>
      </c>
      <c r="B14" s="27" t="s">
        <v>25</v>
      </c>
      <c r="C14" s="27" t="s">
        <v>12</v>
      </c>
      <c r="D14" s="28">
        <v>13</v>
      </c>
      <c r="E14" s="29">
        <v>3</v>
      </c>
      <c r="F14" s="28">
        <f t="shared" si="0"/>
        <v>1</v>
      </c>
      <c r="G14" s="28">
        <f t="shared" si="1"/>
        <v>10</v>
      </c>
      <c r="H14" s="30" t="str">
        <f t="shared" si="2"/>
        <v>Furchi</v>
      </c>
      <c r="I14" s="30" t="s">
        <v>67</v>
      </c>
      <c r="J14" s="36">
        <v>13</v>
      </c>
      <c r="K14" s="36">
        <v>11</v>
      </c>
      <c r="L14" s="32">
        <f t="shared" si="3"/>
        <v>2</v>
      </c>
      <c r="M14" s="32">
        <f t="shared" si="4"/>
        <v>12</v>
      </c>
      <c r="N14" s="69" t="str">
        <f t="shared" si="5"/>
        <v>Furchi</v>
      </c>
      <c r="O14" s="33" t="s">
        <v>29</v>
      </c>
      <c r="P14" s="28">
        <v>12</v>
      </c>
      <c r="Q14" s="28">
        <v>13</v>
      </c>
      <c r="R14" s="28">
        <f t="shared" si="6"/>
        <v>2</v>
      </c>
      <c r="S14" s="28">
        <f t="shared" si="7"/>
        <v>11</v>
      </c>
      <c r="T14" s="30" t="str">
        <f t="shared" si="8"/>
        <v>Furchi</v>
      </c>
      <c r="U14" s="34" t="s">
        <v>29</v>
      </c>
      <c r="V14" s="36">
        <v>5</v>
      </c>
      <c r="W14" s="36">
        <v>13</v>
      </c>
      <c r="X14" s="32">
        <f t="shared" si="9"/>
        <v>2</v>
      </c>
      <c r="Y14" s="35">
        <f t="shared" si="10"/>
        <v>3</v>
      </c>
      <c r="Z14" s="68"/>
    </row>
    <row r="15" spans="1:26" ht="15">
      <c r="A15" s="26">
        <v>11</v>
      </c>
      <c r="B15" s="27" t="s">
        <v>32</v>
      </c>
      <c r="C15" s="27" t="s">
        <v>31</v>
      </c>
      <c r="D15" s="28">
        <v>9</v>
      </c>
      <c r="E15" s="29">
        <v>13</v>
      </c>
      <c r="F15" s="28">
        <f t="shared" si="0"/>
        <v>0</v>
      </c>
      <c r="G15" s="28">
        <f t="shared" si="1"/>
        <v>-4</v>
      </c>
      <c r="H15" s="30" t="str">
        <f t="shared" si="2"/>
        <v>Christian M</v>
      </c>
      <c r="I15" s="30" t="s">
        <v>51</v>
      </c>
      <c r="J15" s="36">
        <v>13</v>
      </c>
      <c r="K15" s="36">
        <v>1</v>
      </c>
      <c r="L15" s="32">
        <f t="shared" si="3"/>
        <v>1</v>
      </c>
      <c r="M15" s="32">
        <f t="shared" si="4"/>
        <v>8</v>
      </c>
      <c r="N15" s="69" t="str">
        <f t="shared" si="5"/>
        <v>Christian M</v>
      </c>
      <c r="O15" s="33" t="s">
        <v>50</v>
      </c>
      <c r="P15" s="28">
        <v>13</v>
      </c>
      <c r="Q15" s="28">
        <v>11</v>
      </c>
      <c r="R15" s="28">
        <f t="shared" si="6"/>
        <v>2</v>
      </c>
      <c r="S15" s="28">
        <f t="shared" si="7"/>
        <v>10</v>
      </c>
      <c r="T15" s="30" t="str">
        <f t="shared" si="8"/>
        <v>Christian M</v>
      </c>
      <c r="U15" s="34" t="s">
        <v>17</v>
      </c>
      <c r="V15" s="36">
        <v>6</v>
      </c>
      <c r="W15" s="36">
        <v>13</v>
      </c>
      <c r="X15" s="32">
        <f t="shared" si="9"/>
        <v>2</v>
      </c>
      <c r="Y15" s="35">
        <f t="shared" si="10"/>
        <v>3</v>
      </c>
      <c r="Z15" s="68">
        <v>7</v>
      </c>
    </row>
    <row r="16" spans="1:26" ht="15">
      <c r="A16" s="26">
        <v>12</v>
      </c>
      <c r="B16" s="27" t="s">
        <v>35</v>
      </c>
      <c r="C16" s="27" t="s">
        <v>23</v>
      </c>
      <c r="D16" s="28">
        <v>8</v>
      </c>
      <c r="E16" s="29">
        <v>13</v>
      </c>
      <c r="F16" s="28">
        <f t="shared" si="0"/>
        <v>0</v>
      </c>
      <c r="G16" s="28">
        <f t="shared" si="1"/>
        <v>-5</v>
      </c>
      <c r="H16" s="30" t="str">
        <f t="shared" si="2"/>
        <v>Klaus </v>
      </c>
      <c r="I16" s="30" t="s">
        <v>32</v>
      </c>
      <c r="J16" s="36">
        <v>1</v>
      </c>
      <c r="K16" s="36">
        <v>13</v>
      </c>
      <c r="L16" s="32">
        <f t="shared" si="3"/>
        <v>0</v>
      </c>
      <c r="M16" s="32">
        <f t="shared" si="4"/>
        <v>-17</v>
      </c>
      <c r="N16" s="69" t="str">
        <f t="shared" si="5"/>
        <v>Klaus </v>
      </c>
      <c r="O16" s="33" t="s">
        <v>57</v>
      </c>
      <c r="P16" s="28">
        <v>13</v>
      </c>
      <c r="Q16" s="28">
        <v>5</v>
      </c>
      <c r="R16" s="28">
        <f t="shared" si="6"/>
        <v>1</v>
      </c>
      <c r="S16" s="28">
        <f t="shared" si="7"/>
        <v>-9</v>
      </c>
      <c r="T16" s="30" t="str">
        <f t="shared" si="8"/>
        <v>Klaus </v>
      </c>
      <c r="U16" s="34" t="s">
        <v>45</v>
      </c>
      <c r="V16" s="36">
        <v>13</v>
      </c>
      <c r="W16" s="36">
        <v>5</v>
      </c>
      <c r="X16" s="32">
        <f t="shared" si="9"/>
        <v>2</v>
      </c>
      <c r="Y16" s="35">
        <f t="shared" si="10"/>
        <v>-1</v>
      </c>
      <c r="Z16" s="68"/>
    </row>
    <row r="17" spans="1:26" ht="15">
      <c r="A17" s="26">
        <v>13</v>
      </c>
      <c r="B17" s="27" t="s">
        <v>13</v>
      </c>
      <c r="C17" s="27" t="s">
        <v>34</v>
      </c>
      <c r="D17" s="28">
        <v>13</v>
      </c>
      <c r="E17" s="29">
        <v>5</v>
      </c>
      <c r="F17" s="28">
        <f t="shared" si="0"/>
        <v>1</v>
      </c>
      <c r="G17" s="28">
        <f t="shared" si="1"/>
        <v>8</v>
      </c>
      <c r="H17" s="30" t="str">
        <f t="shared" si="2"/>
        <v>Werner</v>
      </c>
      <c r="I17" s="30" t="s">
        <v>17</v>
      </c>
      <c r="J17" s="36">
        <v>13</v>
      </c>
      <c r="K17" s="36">
        <v>10</v>
      </c>
      <c r="L17" s="32">
        <f t="shared" si="3"/>
        <v>2</v>
      </c>
      <c r="M17" s="32">
        <f t="shared" si="4"/>
        <v>11</v>
      </c>
      <c r="N17" s="69" t="str">
        <f t="shared" si="5"/>
        <v>Werner</v>
      </c>
      <c r="O17" s="33" t="s">
        <v>24</v>
      </c>
      <c r="P17" s="28">
        <v>2</v>
      </c>
      <c r="Q17" s="28">
        <v>13</v>
      </c>
      <c r="R17" s="28">
        <f t="shared" si="6"/>
        <v>2</v>
      </c>
      <c r="S17" s="28">
        <f t="shared" si="7"/>
        <v>0</v>
      </c>
      <c r="T17" s="30" t="str">
        <f t="shared" si="8"/>
        <v>Werner</v>
      </c>
      <c r="U17" s="34" t="s">
        <v>12</v>
      </c>
      <c r="V17" s="36">
        <v>8</v>
      </c>
      <c r="W17" s="36">
        <v>13</v>
      </c>
      <c r="X17" s="32">
        <f t="shared" si="9"/>
        <v>2</v>
      </c>
      <c r="Y17" s="35">
        <f t="shared" si="10"/>
        <v>-5</v>
      </c>
      <c r="Z17" s="68">
        <v>6</v>
      </c>
    </row>
    <row r="18" spans="1:26" ht="15">
      <c r="A18" s="26">
        <v>14</v>
      </c>
      <c r="B18" s="27" t="s">
        <v>26</v>
      </c>
      <c r="C18" s="27" t="s">
        <v>45</v>
      </c>
      <c r="D18" s="28">
        <v>13</v>
      </c>
      <c r="E18" s="29">
        <v>3</v>
      </c>
      <c r="F18" s="28">
        <f t="shared" si="0"/>
        <v>1</v>
      </c>
      <c r="G18" s="28">
        <f t="shared" si="1"/>
        <v>10</v>
      </c>
      <c r="H18" s="30" t="str">
        <f t="shared" si="2"/>
        <v>Nikolai </v>
      </c>
      <c r="I18" s="30" t="s">
        <v>24</v>
      </c>
      <c r="J18" s="36">
        <v>12</v>
      </c>
      <c r="K18" s="36">
        <v>13</v>
      </c>
      <c r="L18" s="32">
        <f t="shared" si="3"/>
        <v>1</v>
      </c>
      <c r="M18" s="32">
        <f t="shared" si="4"/>
        <v>9</v>
      </c>
      <c r="N18" s="69" t="str">
        <f t="shared" si="5"/>
        <v>Nikolai </v>
      </c>
      <c r="O18" s="33" t="s">
        <v>32</v>
      </c>
      <c r="P18" s="28">
        <v>11</v>
      </c>
      <c r="Q18" s="28">
        <v>13</v>
      </c>
      <c r="R18" s="28">
        <f t="shared" si="6"/>
        <v>1</v>
      </c>
      <c r="S18" s="28">
        <f t="shared" si="7"/>
        <v>7</v>
      </c>
      <c r="T18" s="30" t="str">
        <f t="shared" si="8"/>
        <v>Nikolai </v>
      </c>
      <c r="U18" s="34" t="s">
        <v>21</v>
      </c>
      <c r="V18" s="36">
        <v>4</v>
      </c>
      <c r="W18" s="36">
        <v>13</v>
      </c>
      <c r="X18" s="32">
        <f t="shared" si="9"/>
        <v>1</v>
      </c>
      <c r="Y18" s="35">
        <f t="shared" si="10"/>
        <v>-2</v>
      </c>
      <c r="Z18" s="68"/>
    </row>
    <row r="19" spans="1:26" ht="15">
      <c r="A19" s="26">
        <v>15</v>
      </c>
      <c r="B19" s="27" t="s">
        <v>22</v>
      </c>
      <c r="C19" s="27" t="s">
        <v>29</v>
      </c>
      <c r="D19" s="28">
        <v>6</v>
      </c>
      <c r="E19" s="29">
        <v>13</v>
      </c>
      <c r="F19" s="28">
        <f t="shared" si="0"/>
        <v>0</v>
      </c>
      <c r="G19" s="28">
        <f t="shared" si="1"/>
        <v>-7</v>
      </c>
      <c r="H19" s="30" t="str">
        <f t="shared" si="2"/>
        <v>Ruth</v>
      </c>
      <c r="I19" s="30" t="s">
        <v>20</v>
      </c>
      <c r="J19" s="36">
        <v>12</v>
      </c>
      <c r="K19" s="36">
        <v>13</v>
      </c>
      <c r="L19" s="32">
        <f t="shared" si="3"/>
        <v>0</v>
      </c>
      <c r="M19" s="32">
        <f t="shared" si="4"/>
        <v>-8</v>
      </c>
      <c r="N19" s="69" t="str">
        <f t="shared" si="5"/>
        <v>Ruth</v>
      </c>
      <c r="O19" s="33" t="s">
        <v>45</v>
      </c>
      <c r="P19" s="28">
        <v>13</v>
      </c>
      <c r="Q19" s="28">
        <v>8</v>
      </c>
      <c r="R19" s="28">
        <f t="shared" si="6"/>
        <v>1</v>
      </c>
      <c r="S19" s="28">
        <f t="shared" si="7"/>
        <v>-3</v>
      </c>
      <c r="T19" s="30" t="str">
        <f t="shared" si="8"/>
        <v>Ruth</v>
      </c>
      <c r="U19" s="34" t="s">
        <v>67</v>
      </c>
      <c r="V19" s="36">
        <v>8</v>
      </c>
      <c r="W19" s="36">
        <v>13</v>
      </c>
      <c r="X19" s="32">
        <f t="shared" si="9"/>
        <v>1</v>
      </c>
      <c r="Y19" s="35">
        <f t="shared" si="10"/>
        <v>-8</v>
      </c>
      <c r="Z19" s="68">
        <v>4</v>
      </c>
    </row>
    <row r="20" spans="1:26" ht="15">
      <c r="A20" s="26">
        <v>16</v>
      </c>
      <c r="B20" s="27" t="s">
        <v>34</v>
      </c>
      <c r="C20" s="27" t="s">
        <v>13</v>
      </c>
      <c r="D20" s="28">
        <v>5</v>
      </c>
      <c r="E20" s="29">
        <v>13</v>
      </c>
      <c r="F20" s="28">
        <f t="shared" si="0"/>
        <v>0</v>
      </c>
      <c r="G20" s="28">
        <f t="shared" si="1"/>
        <v>-8</v>
      </c>
      <c r="H20" s="30" t="str">
        <f t="shared" si="2"/>
        <v>Gerhard </v>
      </c>
      <c r="I20" s="30" t="s">
        <v>21</v>
      </c>
      <c r="J20" s="36">
        <v>12</v>
      </c>
      <c r="K20" s="36">
        <v>13</v>
      </c>
      <c r="L20" s="32">
        <f t="shared" si="3"/>
        <v>0</v>
      </c>
      <c r="M20" s="32">
        <f t="shared" si="4"/>
        <v>-9</v>
      </c>
      <c r="N20" s="69" t="str">
        <f t="shared" si="5"/>
        <v>Gerhard </v>
      </c>
      <c r="O20" s="33" t="s">
        <v>30</v>
      </c>
      <c r="P20" s="28">
        <v>13</v>
      </c>
      <c r="Q20" s="28">
        <v>7</v>
      </c>
      <c r="R20" s="28">
        <f t="shared" si="6"/>
        <v>1</v>
      </c>
      <c r="S20" s="28">
        <f t="shared" si="7"/>
        <v>-3</v>
      </c>
      <c r="T20" s="30" t="str">
        <f t="shared" si="8"/>
        <v>Gerhard </v>
      </c>
      <c r="U20" s="34" t="s">
        <v>18</v>
      </c>
      <c r="V20" s="36">
        <v>5</v>
      </c>
      <c r="W20" s="36">
        <v>13</v>
      </c>
      <c r="X20" s="32">
        <f t="shared" si="9"/>
        <v>1</v>
      </c>
      <c r="Y20" s="35">
        <f t="shared" si="10"/>
        <v>-11</v>
      </c>
      <c r="Z20" s="68"/>
    </row>
    <row r="21" spans="1:26" ht="15">
      <c r="A21" s="26">
        <v>17</v>
      </c>
      <c r="B21" s="27" t="s">
        <v>20</v>
      </c>
      <c r="C21" s="27" t="s">
        <v>18</v>
      </c>
      <c r="D21" s="28">
        <v>8</v>
      </c>
      <c r="E21" s="29">
        <v>13</v>
      </c>
      <c r="F21" s="28">
        <f t="shared" si="0"/>
        <v>0</v>
      </c>
      <c r="G21" s="28">
        <f t="shared" si="1"/>
        <v>-5</v>
      </c>
      <c r="H21" s="30" t="str">
        <f t="shared" si="2"/>
        <v>Joachim</v>
      </c>
      <c r="I21" s="30" t="s">
        <v>22</v>
      </c>
      <c r="J21" s="36">
        <v>13</v>
      </c>
      <c r="K21" s="36">
        <v>12</v>
      </c>
      <c r="L21" s="32">
        <f t="shared" si="3"/>
        <v>1</v>
      </c>
      <c r="M21" s="32">
        <f t="shared" si="4"/>
        <v>-4</v>
      </c>
      <c r="N21" s="69" t="str">
        <f t="shared" si="5"/>
        <v>Joachim</v>
      </c>
      <c r="O21" s="33" t="s">
        <v>21</v>
      </c>
      <c r="P21" s="28">
        <v>11</v>
      </c>
      <c r="Q21" s="28">
        <v>13</v>
      </c>
      <c r="R21" s="28">
        <f t="shared" si="6"/>
        <v>1</v>
      </c>
      <c r="S21" s="28">
        <f t="shared" si="7"/>
        <v>-6</v>
      </c>
      <c r="T21" s="30" t="str">
        <f t="shared" si="8"/>
        <v>Joachim</v>
      </c>
      <c r="U21" s="34" t="s">
        <v>23</v>
      </c>
      <c r="V21" s="36">
        <v>3</v>
      </c>
      <c r="W21" s="36">
        <v>13</v>
      </c>
      <c r="X21" s="32">
        <f t="shared" si="9"/>
        <v>1</v>
      </c>
      <c r="Y21" s="35">
        <f t="shared" si="10"/>
        <v>-16</v>
      </c>
      <c r="Z21" s="68">
        <v>1</v>
      </c>
    </row>
    <row r="22" spans="1:26" ht="15">
      <c r="A22" s="26">
        <v>18</v>
      </c>
      <c r="B22" s="27" t="s">
        <v>45</v>
      </c>
      <c r="C22" s="27" t="s">
        <v>26</v>
      </c>
      <c r="D22" s="28">
        <v>3</v>
      </c>
      <c r="E22" s="29">
        <v>13</v>
      </c>
      <c r="F22" s="28">
        <f t="shared" si="0"/>
        <v>0</v>
      </c>
      <c r="G22" s="28">
        <f t="shared" si="1"/>
        <v>-10</v>
      </c>
      <c r="H22" s="30" t="str">
        <f t="shared" si="2"/>
        <v>frei</v>
      </c>
      <c r="I22" s="30" t="s">
        <v>30</v>
      </c>
      <c r="J22" s="36">
        <v>13</v>
      </c>
      <c r="K22" s="36">
        <v>11</v>
      </c>
      <c r="L22" s="32">
        <f t="shared" si="3"/>
        <v>1</v>
      </c>
      <c r="M22" s="32">
        <f t="shared" si="4"/>
        <v>-8</v>
      </c>
      <c r="N22" s="69" t="str">
        <f t="shared" si="5"/>
        <v>frei</v>
      </c>
      <c r="O22" s="33" t="s">
        <v>22</v>
      </c>
      <c r="P22" s="28">
        <v>8</v>
      </c>
      <c r="Q22" s="28">
        <v>13</v>
      </c>
      <c r="R22" s="28">
        <f t="shared" si="6"/>
        <v>1</v>
      </c>
      <c r="S22" s="28">
        <f t="shared" si="7"/>
        <v>-13</v>
      </c>
      <c r="T22" s="30" t="str">
        <f t="shared" si="8"/>
        <v>frei</v>
      </c>
      <c r="U22" s="34" t="s">
        <v>51</v>
      </c>
      <c r="V22" s="36">
        <v>5</v>
      </c>
      <c r="W22" s="36">
        <v>13</v>
      </c>
      <c r="X22" s="32">
        <f t="shared" si="9"/>
        <v>1</v>
      </c>
      <c r="Y22" s="35">
        <f t="shared" si="10"/>
        <v>-21</v>
      </c>
      <c r="Z22" s="68"/>
    </row>
    <row r="23" spans="1:26" ht="15">
      <c r="A23" s="26">
        <v>19</v>
      </c>
      <c r="B23" s="27" t="s">
        <v>57</v>
      </c>
      <c r="C23" s="27" t="s">
        <v>24</v>
      </c>
      <c r="D23" s="28">
        <v>3</v>
      </c>
      <c r="E23" s="29">
        <v>13</v>
      </c>
      <c r="F23" s="28">
        <f t="shared" si="0"/>
        <v>0</v>
      </c>
      <c r="G23" s="28">
        <f t="shared" si="1"/>
        <v>-10</v>
      </c>
      <c r="H23" s="30" t="str">
        <f t="shared" si="2"/>
        <v>Hans</v>
      </c>
      <c r="I23" s="30" t="s">
        <v>12</v>
      </c>
      <c r="J23" s="36">
        <v>2</v>
      </c>
      <c r="K23" s="36">
        <v>13</v>
      </c>
      <c r="L23" s="32">
        <f t="shared" si="3"/>
        <v>0</v>
      </c>
      <c r="M23" s="32">
        <f t="shared" si="4"/>
        <v>-21</v>
      </c>
      <c r="N23" s="69" t="str">
        <f t="shared" si="5"/>
        <v>Hans</v>
      </c>
      <c r="O23" s="33" t="s">
        <v>51</v>
      </c>
      <c r="P23" s="28">
        <v>5</v>
      </c>
      <c r="Q23" s="28">
        <v>13</v>
      </c>
      <c r="R23" s="28">
        <f t="shared" si="6"/>
        <v>0</v>
      </c>
      <c r="S23" s="28">
        <f t="shared" si="7"/>
        <v>-29</v>
      </c>
      <c r="T23" s="30" t="str">
        <f t="shared" si="8"/>
        <v>Hans</v>
      </c>
      <c r="U23" s="34" t="s">
        <v>30</v>
      </c>
      <c r="V23" s="36">
        <v>13</v>
      </c>
      <c r="W23" s="36">
        <v>7</v>
      </c>
      <c r="X23" s="32">
        <f t="shared" si="9"/>
        <v>1</v>
      </c>
      <c r="Y23" s="35">
        <f t="shared" si="10"/>
        <v>-23</v>
      </c>
      <c r="Z23" s="68">
        <v>5</v>
      </c>
    </row>
    <row r="24" spans="1:26" ht="15">
      <c r="A24" s="26">
        <v>20</v>
      </c>
      <c r="B24" s="27" t="s">
        <v>30</v>
      </c>
      <c r="C24" s="27" t="s">
        <v>67</v>
      </c>
      <c r="D24" s="28">
        <v>1</v>
      </c>
      <c r="E24" s="29">
        <v>13</v>
      </c>
      <c r="F24" s="28">
        <f t="shared" si="0"/>
        <v>0</v>
      </c>
      <c r="G24" s="28">
        <f t="shared" si="1"/>
        <v>-12</v>
      </c>
      <c r="H24" s="30" t="str">
        <f t="shared" si="2"/>
        <v>Ecki</v>
      </c>
      <c r="I24" s="30" t="s">
        <v>45</v>
      </c>
      <c r="J24" s="36">
        <v>11</v>
      </c>
      <c r="K24" s="36">
        <v>13</v>
      </c>
      <c r="L24" s="32">
        <f t="shared" si="3"/>
        <v>0</v>
      </c>
      <c r="M24" s="32">
        <f t="shared" si="4"/>
        <v>-14</v>
      </c>
      <c r="N24" s="69" t="str">
        <f t="shared" si="5"/>
        <v>Ecki</v>
      </c>
      <c r="O24" s="33" t="s">
        <v>47</v>
      </c>
      <c r="P24" s="28">
        <v>7</v>
      </c>
      <c r="Q24" s="28">
        <v>13</v>
      </c>
      <c r="R24" s="28">
        <f t="shared" si="6"/>
        <v>0</v>
      </c>
      <c r="S24" s="28">
        <f t="shared" si="7"/>
        <v>-20</v>
      </c>
      <c r="T24" s="30" t="str">
        <f t="shared" si="8"/>
        <v>Ecki</v>
      </c>
      <c r="U24" s="34" t="s">
        <v>57</v>
      </c>
      <c r="V24" s="36">
        <v>7</v>
      </c>
      <c r="W24" s="36">
        <v>13</v>
      </c>
      <c r="X24" s="32">
        <f t="shared" si="9"/>
        <v>0</v>
      </c>
      <c r="Y24" s="35">
        <f t="shared" si="10"/>
        <v>-26</v>
      </c>
      <c r="Z24" s="68"/>
    </row>
    <row r="25" ht="15">
      <c r="A25" s="67"/>
    </row>
    <row r="26" ht="15">
      <c r="A26" s="67"/>
    </row>
    <row r="27" spans="1:2" ht="15">
      <c r="A27" s="67"/>
      <c r="B27" t="s">
        <v>10</v>
      </c>
    </row>
    <row r="28" ht="15">
      <c r="B28" t="s">
        <v>12</v>
      </c>
    </row>
    <row r="29" ht="15">
      <c r="B29" t="s">
        <v>13</v>
      </c>
    </row>
    <row r="30" ht="15">
      <c r="B30" t="s">
        <v>14</v>
      </c>
    </row>
    <row r="31" ht="15">
      <c r="B31" t="s">
        <v>15</v>
      </c>
    </row>
    <row r="32" ht="15">
      <c r="B32" t="s">
        <v>16</v>
      </c>
    </row>
    <row r="33" ht="15">
      <c r="B33" t="s">
        <v>17</v>
      </c>
    </row>
    <row r="34" ht="15">
      <c r="B34" t="s">
        <v>18</v>
      </c>
    </row>
    <row r="35" ht="15">
      <c r="B35" t="s">
        <v>19</v>
      </c>
    </row>
    <row r="36" ht="15">
      <c r="B36" t="s">
        <v>20</v>
      </c>
    </row>
    <row r="37" ht="15">
      <c r="B37" t="s">
        <v>67</v>
      </c>
    </row>
    <row r="38" ht="15">
      <c r="B38" t="s">
        <v>21</v>
      </c>
    </row>
    <row r="39" ht="15">
      <c r="B39" t="s">
        <v>22</v>
      </c>
    </row>
    <row r="40" ht="15">
      <c r="B40" t="s">
        <v>23</v>
      </c>
    </row>
    <row r="41" ht="15">
      <c r="B41" t="s">
        <v>24</v>
      </c>
    </row>
    <row r="42" ht="15">
      <c r="B42" t="s">
        <v>25</v>
      </c>
    </row>
    <row r="43" ht="15">
      <c r="B43" t="s">
        <v>26</v>
      </c>
    </row>
    <row r="44" ht="15">
      <c r="B44" t="s">
        <v>27</v>
      </c>
    </row>
    <row r="45" ht="15">
      <c r="B45" t="s">
        <v>28</v>
      </c>
    </row>
    <row r="46" ht="15">
      <c r="B46" t="s">
        <v>29</v>
      </c>
    </row>
    <row r="47" ht="15">
      <c r="B47" t="s">
        <v>30</v>
      </c>
    </row>
    <row r="48" ht="15">
      <c r="B48" t="s">
        <v>31</v>
      </c>
    </row>
    <row r="49" ht="15">
      <c r="B49" t="s">
        <v>32</v>
      </c>
    </row>
    <row r="50" ht="15">
      <c r="B50" t="s">
        <v>33</v>
      </c>
    </row>
    <row r="51" ht="15">
      <c r="B51" t="s">
        <v>34</v>
      </c>
    </row>
    <row r="52" ht="15">
      <c r="B52" t="s">
        <v>35</v>
      </c>
    </row>
    <row r="53" ht="15">
      <c r="B53" t="s">
        <v>57</v>
      </c>
    </row>
    <row r="54" ht="15">
      <c r="B54" t="s">
        <v>36</v>
      </c>
    </row>
    <row r="55" ht="15">
      <c r="B55" t="s">
        <v>45</v>
      </c>
    </row>
  </sheetData>
  <sheetProtection/>
  <dataValidations count="1">
    <dataValidation type="list" allowBlank="1" showInputMessage="1" showErrorMessage="1" sqref="B25:B29 B5:C24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"/>
  <dimension ref="A2:D3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1.421875" style="37" customWidth="1"/>
    <col min="2" max="2" width="20.8515625" style="0" customWidth="1"/>
    <col min="3" max="4" width="11.421875" style="37" customWidth="1"/>
  </cols>
  <sheetData>
    <row r="1" ht="52.5" customHeight="1"/>
    <row r="2" spans="1:4" ht="18">
      <c r="A2" s="54" t="s">
        <v>54</v>
      </c>
      <c r="B2" s="55"/>
      <c r="C2" s="55"/>
      <c r="D2" s="56"/>
    </row>
    <row r="3" spans="1:4" ht="18">
      <c r="A3" s="71" t="s">
        <v>5</v>
      </c>
      <c r="B3" s="58"/>
      <c r="C3" s="71" t="s">
        <v>8</v>
      </c>
      <c r="D3" s="59" t="s">
        <v>9</v>
      </c>
    </row>
    <row r="4" spans="1:4" ht="18">
      <c r="A4" s="66">
        <v>1</v>
      </c>
      <c r="B4" s="57" t="s">
        <v>24</v>
      </c>
      <c r="C4" s="66">
        <f>VLOOKUP($B4,Januar2015!$B$4:Januar2015!$Y$100,23,FALSE)+VLOOKUP($B4,Februar2015!$B$4:Februar2015!$Y$100,23,FALSE)+VLOOKUP($B4,März2015!$B$4:März2015!$Y$100,23,FALSE)+VLOOKUP($B4,April2015!$B$4:April2015!$Y$100,23,FALSE)+VLOOKUP($B4,Mai2015!$B$4:Mai2015!$Y$100,23,FALSE)+VLOOKUP($B4,Juni2015!$B$4:Juni2015!$Y$100,23,FALSE)+VLOOKUP($B4,Juli2015!$B$4:Juli2015!$Y$115,23,FALSE)+VLOOKUP($B4,August2015!$B$4:August2015!$Y$109,23,FALSE)+VLOOKUP($B4,September2015!$B$4:September2015!$Y$119,23,FALSE)+VLOOKUP($B4,Oktober2015!$B$4:Oktober2015!$Y$116,23,FALSE)+VLOOKUP($B4,November2015!$B$4:November2015!$Y$118,23,FALSE)+VLOOKUP($B4,Dezember2015!$B$4:Dezember2015!$Y$119,23,FALSE)</f>
        <v>41</v>
      </c>
      <c r="D4" s="66">
        <f>VLOOKUP($B4,Januar2015!$B$4:Januar2015!$Y$100,24,FALSE)+VLOOKUP($B4,Februar2015!$B$4:Februar2015!$Y$100,24,FALSE)+VLOOKUP($B4,März2015!$B$4:März2015!$Y$100,24,FALSE)+VLOOKUP($B4,April2015!$B$4:April2015!$Y$100,24,FALSE)+VLOOKUP($B4,Mai2015!$B$4:Mai2015!$Y$100,24,FALSE)+VLOOKUP($B4,Juni2015!$B$4:Juni2015!$Y$100,24,FALSE)+VLOOKUP($B4,Juli2015!$B$4:Juli2015!$Y$115,24,FALSE)+VLOOKUP($B4,August2015!$B$4:August2015!$Y$109,24,FALSE)+VLOOKUP($B4,September2015!$B$4:September2015!$Y$119,24,FALSE)+VLOOKUP($B4,Oktober2015!$B$4:Oktober2015!$Y$116,24,FALSE)+VLOOKUP($B4,November2015!$B$4:November2015!$Y$118,24,FALSE)+VLOOKUP($B4,Dezember2015!$B$4:Dezember2015!$Y$119,24,FALSE)</f>
        <v>209</v>
      </c>
    </row>
    <row r="5" spans="1:4" ht="18">
      <c r="A5" s="66">
        <v>2</v>
      </c>
      <c r="B5" s="61" t="s">
        <v>10</v>
      </c>
      <c r="C5" s="66">
        <f>VLOOKUP($B5,Januar2015!$B$4:Januar2015!$Y$100,23,FALSE)+VLOOKUP($B5,Februar2015!$B$4:Februar2015!$Y$100,23,FALSE)+VLOOKUP($B5,März2015!$B$4:März2015!$Y$100,23,FALSE)+VLOOKUP($B5,April2015!$B$4:April2015!$Y$100,23,FALSE)+VLOOKUP($B5,Mai2015!$B$4:Mai2015!$Y$100,23,FALSE)+VLOOKUP($B5,Juni2015!$B$4:Juni2015!$Y$100,23,FALSE)+VLOOKUP($B5,Juli2015!$B$4:Juli2015!$Y$115,23,FALSE)+VLOOKUP($B5,August2015!$B$4:August2015!$Y$109,23,FALSE)+VLOOKUP($B5,September2015!$B$4:September2015!$Y$119,23,FALSE)+VLOOKUP($B5,Oktober2015!$B$4:Oktober2015!$Y$116,23,FALSE)+VLOOKUP($B5,November2015!$B$4:November2015!$Y$118,23,FALSE)+VLOOKUP($B5,Dezember2015!$B$4:Dezember2015!$Y$119,23,FALSE)</f>
        <v>29</v>
      </c>
      <c r="D5" s="66">
        <f>VLOOKUP($B5,Januar2015!$B$4:Januar2015!$Y$100,24,FALSE)+VLOOKUP($B5,Februar2015!$B$4:Februar2015!$Y$100,24,FALSE)+VLOOKUP($B5,März2015!$B$4:März2015!$Y$100,24,FALSE)+VLOOKUP($B5,April2015!$B$4:April2015!$Y$100,24,FALSE)+VLOOKUP($B5,Mai2015!$B$4:Mai2015!$Y$100,24,FALSE)+VLOOKUP($B5,Juni2015!$B$4:Juni2015!$Y$100,24,FALSE)+VLOOKUP($B5,Juli2015!$B$4:Juli2015!$Y$115,24,FALSE)+VLOOKUP($B5,August2015!$B$4:August2015!$Y$109,24,FALSE)+VLOOKUP($B5,September2015!$B$4:September2015!$Y$119,24,FALSE)+VLOOKUP($B5,Oktober2015!$B$4:Oktober2015!$Y$116,24,FALSE)+VLOOKUP($B5,November2015!$B$4:November2015!$Y$118,24,FALSE)+VLOOKUP($B5,Dezember2015!$B$4:Dezember2015!$Y$119,24,FALSE)</f>
        <v>144</v>
      </c>
    </row>
    <row r="6" spans="1:4" ht="18">
      <c r="A6" s="70">
        <v>3</v>
      </c>
      <c r="B6" s="57" t="s">
        <v>17</v>
      </c>
      <c r="C6" s="66">
        <f>VLOOKUP($B6,Januar2015!$B$4:Januar2015!$Y$100,23,FALSE)+VLOOKUP($B6,Februar2015!$B$4:Februar2015!$Y$100,23,FALSE)+VLOOKUP($B6,März2015!$B$4:März2015!$Y$100,23,FALSE)+VLOOKUP($B6,April2015!$B$4:April2015!$Y$100,23,FALSE)+VLOOKUP($B6,Mai2015!$B$4:Mai2015!$Y$100,23,FALSE)+VLOOKUP($B6,Juni2015!$B$4:Juni2015!$Y$100,23,FALSE)+VLOOKUP($B6,Juli2015!$B$4:Juli2015!$Y$115,23,FALSE)+VLOOKUP($B6,August2015!$B$4:August2015!$Y$109,23,FALSE)+VLOOKUP($B6,September2015!$B$4:September2015!$Y$119,23,FALSE)+VLOOKUP($B6,Oktober2015!$B$4:Oktober2015!$Y$116,23,FALSE)+VLOOKUP($B6,November2015!$B$4:November2015!$Y$118,23,FALSE)+VLOOKUP($B6,Dezember2015!$B$4:Dezember2015!$Y$119,23,FALSE)</f>
        <v>27</v>
      </c>
      <c r="D6" s="66">
        <f>VLOOKUP($B6,Januar2015!$B$4:Januar2015!$Y$100,24,FALSE)+VLOOKUP($B6,Februar2015!$B$4:Februar2015!$Y$100,24,FALSE)+VLOOKUP($B6,März2015!$B$4:März2015!$Y$100,24,FALSE)+VLOOKUP($B6,April2015!$B$4:April2015!$Y$100,24,FALSE)+VLOOKUP($B6,Mai2015!$B$4:Mai2015!$Y$100,24,FALSE)+VLOOKUP($B6,Juni2015!$B$4:Juni2015!$Y$100,24,FALSE)+VLOOKUP($B6,Juli2015!$B$4:Juli2015!$Y$115,24,FALSE)+VLOOKUP($B6,August2015!$B$4:August2015!$Y$109,24,FALSE)+VLOOKUP($B6,September2015!$B$4:September2015!$Y$119,24,FALSE)+VLOOKUP($B6,Oktober2015!$B$4:Oktober2015!$Y$116,24,FALSE)+VLOOKUP($B6,November2015!$B$4:November2015!$Y$118,24,FALSE)+VLOOKUP($B6,Dezember2015!$B$4:Dezember2015!$Y$119,24,FALSE)</f>
        <v>82</v>
      </c>
    </row>
    <row r="7" spans="1:4" ht="18">
      <c r="A7" s="70">
        <v>4</v>
      </c>
      <c r="B7" s="61" t="s">
        <v>12</v>
      </c>
      <c r="C7" s="66">
        <f>VLOOKUP($B7,Januar2015!$B$4:Januar2015!$Y$100,23,FALSE)+VLOOKUP($B7,Februar2015!$B$4:Februar2015!$Y$100,23,FALSE)+VLOOKUP($B7,März2015!$B$4:März2015!$Y$100,23,FALSE)+VLOOKUP($B7,April2015!$B$4:April2015!$Y$100,23,FALSE)+VLOOKUP($B7,Mai2015!$B$4:Mai2015!$Y$100,23,FALSE)+VLOOKUP($B7,Juni2015!$B$4:Juni2015!$Y$100,23,FALSE)+VLOOKUP($B7,Juli2015!$B$4:Juli2015!$Y$115,23,FALSE)+VLOOKUP($B7,August2015!$B$4:August2015!$Y$109,23,FALSE)+VLOOKUP($B7,September2015!$B$4:September2015!$Y$119,23,FALSE)+VLOOKUP($B7,Oktober2015!$B$4:Oktober2015!$Y$116,23,FALSE)+VLOOKUP($B7,November2015!$B$4:November2015!$Y$118,23,FALSE)+VLOOKUP($B7,Dezember2015!$B$4:Dezember2015!$Y$119,23,FALSE)</f>
        <v>26</v>
      </c>
      <c r="D7" s="66">
        <f>VLOOKUP($B7,Januar2015!$B$4:Januar2015!$Y$100,24,FALSE)+VLOOKUP($B7,Februar2015!$B$4:Februar2015!$Y$100,24,FALSE)+VLOOKUP($B7,März2015!$B$4:März2015!$Y$100,24,FALSE)+VLOOKUP($B7,April2015!$B$4:April2015!$Y$100,24,FALSE)+VLOOKUP($B7,Mai2015!$B$4:Mai2015!$Y$100,24,FALSE)+VLOOKUP($B7,Juni2015!$B$4:Juni2015!$Y$100,24,FALSE)+VLOOKUP($B7,Juli2015!$B$4:Juli2015!$Y$115,24,FALSE)+VLOOKUP($B7,August2015!$B$4:August2015!$Y$109,24,FALSE)+VLOOKUP($B7,September2015!$B$4:September2015!$Y$119,24,FALSE)+VLOOKUP($B7,Oktober2015!$B$4:Oktober2015!$Y$116,24,FALSE)+VLOOKUP($B7,November2015!$B$4:November2015!$Y$118,24,FALSE)+VLOOKUP($B7,Dezember2015!$B$4:Dezember2015!$Y$119,24,FALSE)</f>
        <v>59</v>
      </c>
    </row>
    <row r="8" spans="1:4" ht="18">
      <c r="A8" s="70">
        <v>5</v>
      </c>
      <c r="B8" s="61" t="s">
        <v>36</v>
      </c>
      <c r="C8" s="66">
        <f>VLOOKUP($B8,Januar2015!$B$4:Januar2015!$Y$100,23,FALSE)+VLOOKUP($B8,Februar2015!$B$4:Februar2015!$Y$100,23,FALSE)+VLOOKUP($B8,März2015!$B$4:März2015!$Y$100,23,FALSE)+VLOOKUP($B8,April2015!$B$4:April2015!$Y$100,23,FALSE)+VLOOKUP($B8,Mai2015!$B$4:Mai2015!$Y$100,23,FALSE)+VLOOKUP($B8,Juni2015!$B$4:Juni2015!$Y$100,23,FALSE)+VLOOKUP($B8,Juli2015!$B$4:Juli2015!$Y$115,23,FALSE)+VLOOKUP($B8,August2015!$B$4:August2015!$Y$109,23,FALSE)+VLOOKUP($B8,September2015!$B$4:September2015!$Y$119,23,FALSE)+VLOOKUP($B8,Oktober2015!$B$4:Oktober2015!$Y$116,23,FALSE)+VLOOKUP($B8,November2015!$B$4:November2015!$Y$118,23,FALSE)+VLOOKUP($B8,Dezember2015!$B$4:Dezember2015!$Y$119,23,FALSE)</f>
        <v>25</v>
      </c>
      <c r="D8" s="66">
        <f>VLOOKUP($B8,Januar2015!$B$4:Januar2015!$Y$100,24,FALSE)+VLOOKUP($B8,Februar2015!$B$4:Februar2015!$Y$100,24,FALSE)+VLOOKUP($B8,März2015!$B$4:März2015!$Y$100,24,FALSE)+VLOOKUP($B8,April2015!$B$4:April2015!$Y$100,24,FALSE)+VLOOKUP($B8,Mai2015!$B$4:Mai2015!$Y$100,24,FALSE)+VLOOKUP($B8,Juni2015!$B$4:Juni2015!$Y$100,24,FALSE)+VLOOKUP($B8,Juli2015!$B$4:Juli2015!$Y$115,24,FALSE)+VLOOKUP($B8,August2015!$B$4:August2015!$Y$109,24,FALSE)+VLOOKUP($B8,September2015!$B$4:September2015!$Y$119,24,FALSE)+VLOOKUP($B8,Oktober2015!$B$4:Oktober2015!$Y$116,24,FALSE)+VLOOKUP($B8,November2015!$B$4:November2015!$Y$118,24,FALSE)+VLOOKUP($B8,Dezember2015!$B$4:Dezember2015!$Y$119,24,FALSE)</f>
        <v>77</v>
      </c>
    </row>
    <row r="9" spans="1:4" ht="18">
      <c r="A9" s="70">
        <v>6</v>
      </c>
      <c r="B9" s="61" t="s">
        <v>18</v>
      </c>
      <c r="C9" s="66">
        <f>VLOOKUP($B9,Januar2015!$B$4:Januar2015!$Y$100,23,FALSE)+VLOOKUP($B9,Februar2015!$B$4:Februar2015!$Y$100,23,FALSE)+VLOOKUP($B9,März2015!$B$4:März2015!$Y$100,23,FALSE)+VLOOKUP($B9,April2015!$B$4:April2015!$Y$100,23,FALSE)+VLOOKUP($B9,Mai2015!$B$4:Mai2015!$Y$100,23,FALSE)+VLOOKUP($B9,Juni2015!$B$4:Juni2015!$Y$100,23,FALSE)+VLOOKUP($B9,Juli2015!$B$4:Juli2015!$Y$115,23,FALSE)+VLOOKUP($B9,August2015!$B$4:August2015!$Y$109,23,FALSE)+VLOOKUP($B9,September2015!$B$4:September2015!$Y$119,23,FALSE)+VLOOKUP($B9,Oktober2015!$B$4:Oktober2015!$Y$116,23,FALSE)+VLOOKUP($B9,November2015!$B$4:November2015!$Y$118,23,FALSE)+VLOOKUP($B9,Dezember2015!$B$4:Dezember2015!$Y$119,23,FALSE)</f>
        <v>25</v>
      </c>
      <c r="D9" s="66">
        <f>VLOOKUP($B9,Januar2015!$B$4:Januar2015!$Y$100,24,FALSE)+VLOOKUP($B9,Februar2015!$B$4:Februar2015!$Y$100,24,FALSE)+VLOOKUP($B9,März2015!$B$4:März2015!$Y$100,24,FALSE)+VLOOKUP($B9,April2015!$B$4:April2015!$Y$100,24,FALSE)+VLOOKUP($B9,Mai2015!$B$4:Mai2015!$Y$100,24,FALSE)+VLOOKUP($B9,Juni2015!$B$4:Juni2015!$Y$100,24,FALSE)+VLOOKUP($B9,Juli2015!$B$4:Juli2015!$Y$115,24,FALSE)+VLOOKUP($B9,August2015!$B$4:August2015!$Y$109,24,FALSE)+VLOOKUP($B9,September2015!$B$4:September2015!$Y$119,24,FALSE)+VLOOKUP($B9,Oktober2015!$B$4:Oktober2015!$Y$116,24,FALSE)+VLOOKUP($B9,November2015!$B$4:November2015!$Y$118,24,FALSE)+VLOOKUP($B9,Dezember2015!$B$4:Dezember2015!$Y$119,24,FALSE)</f>
        <v>-9</v>
      </c>
    </row>
    <row r="10" spans="1:4" ht="18">
      <c r="A10" s="70">
        <v>7</v>
      </c>
      <c r="B10" s="61" t="s">
        <v>21</v>
      </c>
      <c r="C10" s="66">
        <f>VLOOKUP($B10,Januar2015!$B$4:Januar2015!$Y$100,23,FALSE)+VLOOKUP($B10,Februar2015!$B$4:Februar2015!$Y$100,23,FALSE)+VLOOKUP($B10,März2015!$B$4:März2015!$Y$100,23,FALSE)+VLOOKUP($B10,April2015!$B$4:April2015!$Y$100,23,FALSE)+VLOOKUP($B10,Mai2015!$B$4:Mai2015!$Y$100,23,FALSE)+VLOOKUP($B10,Juni2015!$B$4:Juni2015!$Y$100,23,FALSE)+VLOOKUP($B10,Juli2015!$B$4:Juli2015!$Y$115,23,FALSE)+VLOOKUP($B10,August2015!$B$4:August2015!$Y$109,23,FALSE)+VLOOKUP($B10,September2015!$B$4:September2015!$Y$119,23,FALSE)+VLOOKUP($B10,Oktober2015!$B$4:Oktober2015!$Y$116,23,FALSE)+VLOOKUP($B10,November2015!$B$4:November2015!$Y$118,23,FALSE)+VLOOKUP($B10,Dezember2015!$B$4:Dezember2015!$Y$119,23,FALSE)</f>
        <v>23</v>
      </c>
      <c r="D10" s="66">
        <f>VLOOKUP($B10,Januar2015!$B$4:Januar2015!$Y$100,24,FALSE)+VLOOKUP($B10,Februar2015!$B$4:Februar2015!$Y$100,24,FALSE)+VLOOKUP($B10,März2015!$B$4:März2015!$Y$100,24,FALSE)+VLOOKUP($B10,April2015!$B$4:April2015!$Y$100,24,FALSE)+VLOOKUP($B10,Mai2015!$B$4:Mai2015!$Y$100,24,FALSE)+VLOOKUP($B10,Juni2015!$B$4:Juni2015!$Y$100,24,FALSE)+VLOOKUP($B10,Juli2015!$B$4:Juli2015!$Y$115,24,FALSE)+VLOOKUP($B10,August2015!$B$4:August2015!$Y$109,24,FALSE)+VLOOKUP($B10,September2015!$B$4:September2015!$Y$119,24,FALSE)+VLOOKUP($B10,Oktober2015!$B$4:Oktober2015!$Y$116,24,FALSE)+VLOOKUP($B10,November2015!$B$4:November2015!$Y$118,24,FALSE)+VLOOKUP($B10,Dezember2015!$B$4:Dezember2015!$Y$119,24,FALSE)</f>
        <v>-25</v>
      </c>
    </row>
    <row r="11" spans="1:4" ht="18">
      <c r="A11" s="70">
        <v>8</v>
      </c>
      <c r="B11" s="61" t="s">
        <v>13</v>
      </c>
      <c r="C11" s="66">
        <f>VLOOKUP($B11,Januar2015!$B$4:Januar2015!$Y$100,23,FALSE)+VLOOKUP($B11,Februar2015!$B$4:Februar2015!$Y$100,23,FALSE)+VLOOKUP($B11,März2015!$B$4:März2015!$Y$100,23,FALSE)+VLOOKUP($B11,April2015!$B$4:April2015!$Y$100,23,FALSE)+VLOOKUP($B11,Mai2015!$B$4:Mai2015!$Y$100,23,FALSE)+VLOOKUP($B11,Juni2015!$B$4:Juni2015!$Y$100,23,FALSE)+VLOOKUP($B11,Juli2015!$B$4:Juli2015!$Y$115,23,FALSE)+VLOOKUP($B11,August2015!$B$4:August2015!$Y$109,23,FALSE)+VLOOKUP($B11,September2015!$B$4:September2015!$Y$119,23,FALSE)+VLOOKUP($B11,Oktober2015!$B$4:Oktober2015!$Y$116,23,FALSE)+VLOOKUP($B11,November2015!$B$4:November2015!$Y$118,23,FALSE)+VLOOKUP($B11,Dezember2015!$B$4:Dezember2015!$Y$119,23,FALSE)</f>
        <v>20</v>
      </c>
      <c r="D11" s="66">
        <f>VLOOKUP($B11,Januar2015!$B$4:Januar2015!$Y$100,24,FALSE)+VLOOKUP($B11,Februar2015!$B$4:Februar2015!$Y$100,24,FALSE)+VLOOKUP($B11,März2015!$B$4:März2015!$Y$100,24,FALSE)+VLOOKUP($B11,April2015!$B$4:April2015!$Y$100,24,FALSE)+VLOOKUP($B11,Mai2015!$B$4:Mai2015!$Y$100,24,FALSE)+VLOOKUP($B11,Juni2015!$B$4:Juni2015!$Y$100,24,FALSE)+VLOOKUP($B11,Juli2015!$B$4:Juli2015!$Y$115,24,FALSE)+VLOOKUP($B11,August2015!$B$4:August2015!$Y$109,24,FALSE)+VLOOKUP($B11,September2015!$B$4:September2015!$Y$119,24,FALSE)+VLOOKUP($B11,Oktober2015!$B$4:Oktober2015!$Y$116,24,FALSE)+VLOOKUP($B11,November2015!$B$4:November2015!$Y$118,24,FALSE)+VLOOKUP($B11,Dezember2015!$B$4:Dezember2015!$Y$119,24,FALSE)</f>
        <v>9</v>
      </c>
    </row>
    <row r="12" spans="1:4" ht="18">
      <c r="A12" s="70">
        <v>9</v>
      </c>
      <c r="B12" s="61" t="s">
        <v>31</v>
      </c>
      <c r="C12" s="66">
        <f>VLOOKUP($B12,Januar2015!$B$4:Januar2015!$Y$100,23,FALSE)+VLOOKUP($B12,Februar2015!$B$4:Februar2015!$Y$100,23,FALSE)+VLOOKUP($B12,März2015!$B$4:März2015!$Y$100,23,FALSE)+VLOOKUP($B12,April2015!$B$4:April2015!$Y$100,23,FALSE)+VLOOKUP($B12,Mai2015!$B$4:Mai2015!$Y$100,23,FALSE)+VLOOKUP($B12,Juni2015!$B$4:Juni2015!$Y$100,23,FALSE)+VLOOKUP($B12,Juli2015!$B$4:Juli2015!$Y$115,23,FALSE)+VLOOKUP($B12,August2015!$B$4:August2015!$Y$109,23,FALSE)+VLOOKUP($B12,September2015!$B$4:September2015!$Y$119,23,FALSE)+VLOOKUP($B12,Oktober2015!$B$4:Oktober2015!$Y$116,23,FALSE)+VLOOKUP($B12,November2015!$B$4:November2015!$Y$118,23,FALSE)+VLOOKUP($B12,Dezember2015!$B$4:Dezember2015!$Y$119,23,FALSE)</f>
        <v>20</v>
      </c>
      <c r="D12" s="66">
        <f>VLOOKUP($B12,Januar2015!$B$4:Januar2015!$Y$100,24,FALSE)+VLOOKUP($B12,Februar2015!$B$4:Februar2015!$Y$100,24,FALSE)+VLOOKUP($B12,März2015!$B$4:März2015!$Y$100,24,FALSE)+VLOOKUP($B12,April2015!$B$4:April2015!$Y$100,24,FALSE)+VLOOKUP($B12,Mai2015!$B$4:Mai2015!$Y$100,24,FALSE)+VLOOKUP($B12,Juni2015!$B$4:Juni2015!$Y$100,24,FALSE)+VLOOKUP($B12,Juli2015!$B$4:Juli2015!$Y$115,24,FALSE)+VLOOKUP($B12,August2015!$B$4:August2015!$Y$109,24,FALSE)+VLOOKUP($B12,September2015!$B$4:September2015!$Y$119,24,FALSE)+VLOOKUP($B12,Oktober2015!$B$4:Oktober2015!$Y$116,24,FALSE)+VLOOKUP($B12,November2015!$B$4:November2015!$Y$118,24,FALSE)+VLOOKUP($B12,Dezember2015!$B$4:Dezember2015!$Y$119,24,FALSE)</f>
        <v>-8</v>
      </c>
    </row>
    <row r="13" spans="1:4" ht="18">
      <c r="A13" s="70">
        <v>10</v>
      </c>
      <c r="B13" s="61" t="s">
        <v>32</v>
      </c>
      <c r="C13" s="66">
        <f>VLOOKUP($B13,Januar2015!$B$4:Januar2015!$Y$100,23,FALSE)+VLOOKUP($B13,Februar2015!$B$4:Februar2015!$Y$100,23,FALSE)+VLOOKUP($B13,März2015!$B$4:März2015!$Y$100,23,FALSE)+VLOOKUP($B13,April2015!$B$4:April2015!$Y$100,23,FALSE)+VLOOKUP($B13,Mai2015!$B$4:Mai2015!$Y$100,23,FALSE)+VLOOKUP($B13,Juni2015!$B$4:Juni2015!$Y$100,23,FALSE)+VLOOKUP($B13,Juli2015!$B$4:Juli2015!$Y$115,23,FALSE)+VLOOKUP($B13,August2015!$B$4:August2015!$Y$109,23,FALSE)+VLOOKUP($B13,September2015!$B$4:September2015!$Y$119,23,FALSE)+VLOOKUP($B13,Oktober2015!$B$4:Oktober2015!$Y$116,23,FALSE)+VLOOKUP($B13,November2015!$B$4:November2015!$Y$118,23,FALSE)+VLOOKUP($B13,Dezember2015!$B$4:Dezember2015!$Y$119,23,FALSE)</f>
        <v>20</v>
      </c>
      <c r="D13" s="66">
        <f>VLOOKUP($B13,Januar2015!$B$4:Januar2015!$Y$100,24,FALSE)+VLOOKUP($B13,Februar2015!$B$4:Februar2015!$Y$100,24,FALSE)+VLOOKUP($B13,März2015!$B$4:März2015!$Y$100,24,FALSE)+VLOOKUP($B13,April2015!$B$4:April2015!$Y$100,24,FALSE)+VLOOKUP($B13,Mai2015!$B$4:Mai2015!$Y$100,24,FALSE)+VLOOKUP($B13,Juni2015!$B$4:Juni2015!$Y$100,24,FALSE)+VLOOKUP($B13,Juli2015!$B$4:Juli2015!$Y$115,24,FALSE)+VLOOKUP($B13,August2015!$B$4:August2015!$Y$109,24,FALSE)+VLOOKUP($B13,September2015!$B$4:September2015!$Y$119,24,FALSE)+VLOOKUP($B13,Oktober2015!$B$4:Oktober2015!$Y$116,24,FALSE)+VLOOKUP($B13,November2015!$B$4:November2015!$Y$118,24,FALSE)+VLOOKUP($B13,Dezember2015!$B$4:Dezember2015!$Y$119,24,FALSE)</f>
        <v>-10</v>
      </c>
    </row>
    <row r="14" spans="1:4" ht="18">
      <c r="A14" s="70">
        <v>11</v>
      </c>
      <c r="B14" s="61" t="s">
        <v>25</v>
      </c>
      <c r="C14" s="66">
        <f>VLOOKUP($B14,Januar2015!$B$4:Januar2015!$Y$100,23,FALSE)+VLOOKUP($B14,Februar2015!$B$4:Februar2015!$Y$100,23,FALSE)+VLOOKUP($B14,März2015!$B$4:März2015!$Y$100,23,FALSE)+VLOOKUP($B14,April2015!$B$4:April2015!$Y$100,23,FALSE)+VLOOKUP($B14,Mai2015!$B$4:Mai2015!$Y$100,23,FALSE)+VLOOKUP($B14,Juni2015!$B$4:Juni2015!$Y$100,23,FALSE)+VLOOKUP($B14,Juli2015!$B$4:Juli2015!$Y$115,23,FALSE)+VLOOKUP($B14,August2015!$B$4:August2015!$Y$109,23,FALSE)+VLOOKUP($B14,September2015!$B$4:September2015!$Y$119,23,FALSE)+VLOOKUP($B14,Oktober2015!$B$4:Oktober2015!$Y$116,23,FALSE)+VLOOKUP($B14,November2015!$B$4:November2015!$Y$118,23,FALSE)+VLOOKUP($B14,Dezember2015!$B$4:Dezember2015!$Y$119,23,FALSE)</f>
        <v>20</v>
      </c>
      <c r="D14" s="66">
        <f>VLOOKUP($B14,Januar2015!$B$4:Januar2015!$Y$100,24,FALSE)+VLOOKUP($B14,Februar2015!$B$4:Februar2015!$Y$100,24,FALSE)+VLOOKUP($B14,März2015!$B$4:März2015!$Y$100,24,FALSE)+VLOOKUP($B14,April2015!$B$4:April2015!$Y$100,24,FALSE)+VLOOKUP($B14,Mai2015!$B$4:Mai2015!$Y$100,24,FALSE)+VLOOKUP($B14,Juni2015!$B$4:Juni2015!$Y$100,24,FALSE)+VLOOKUP($B14,Juli2015!$B$4:Juli2015!$Y$115,24,FALSE)+VLOOKUP($B14,August2015!$B$4:August2015!$Y$109,24,FALSE)+VLOOKUP($B14,September2015!$B$4:September2015!$Y$119,24,FALSE)+VLOOKUP($B14,Oktober2015!$B$4:Oktober2015!$Y$116,24,FALSE)+VLOOKUP($B14,November2015!$B$4:November2015!$Y$118,24,FALSE)+VLOOKUP($B14,Dezember2015!$B$4:Dezember2015!$Y$119,24,FALSE)</f>
        <v>-53</v>
      </c>
    </row>
    <row r="15" spans="1:4" ht="18">
      <c r="A15" s="70">
        <v>12</v>
      </c>
      <c r="B15" s="61" t="s">
        <v>20</v>
      </c>
      <c r="C15" s="66">
        <f>VLOOKUP($B15,Januar2015!$B$4:Januar2015!$Y$100,23,FALSE)+VLOOKUP($B15,Februar2015!$B$4:Februar2015!$Y$100,23,FALSE)+VLOOKUP($B15,März2015!$B$4:März2015!$Y$100,23,FALSE)+VLOOKUP($B15,April2015!$B$4:April2015!$Y$100,23,FALSE)+VLOOKUP($B15,Mai2015!$B$4:Mai2015!$Y$100,23,FALSE)+VLOOKUP($B15,Juni2015!$B$4:Juni2015!$Y$100,23,FALSE)+VLOOKUP($B15,Juli2015!$B$4:Juli2015!$Y$115,23,FALSE)+VLOOKUP($B15,August2015!$B$4:August2015!$Y$109,23,FALSE)+VLOOKUP($B15,September2015!$B$4:September2015!$Y$119,23,FALSE)+VLOOKUP($B15,Oktober2015!$B$4:Oktober2015!$Y$116,23,FALSE)+VLOOKUP($B15,November2015!$B$4:November2015!$Y$118,23,FALSE)+VLOOKUP($B15,Dezember2015!$B$4:Dezember2015!$Y$119,23,FALSE)</f>
        <v>16</v>
      </c>
      <c r="D15" s="66">
        <f>VLOOKUP($B15,Januar2015!$B$4:Januar2015!$Y$100,24,FALSE)+VLOOKUP($B15,Februar2015!$B$4:Februar2015!$Y$100,24,FALSE)+VLOOKUP($B15,März2015!$B$4:März2015!$Y$100,24,FALSE)+VLOOKUP($B15,April2015!$B$4:April2015!$Y$100,24,FALSE)+VLOOKUP($B15,Mai2015!$B$4:Mai2015!$Y$100,24,FALSE)+VLOOKUP($B15,Juni2015!$B$4:Juni2015!$Y$100,24,FALSE)+VLOOKUP($B15,Juli2015!$B$4:Juli2015!$Y$115,24,FALSE)+VLOOKUP($B15,August2015!$B$4:August2015!$Y$109,24,FALSE)+VLOOKUP($B15,September2015!$B$4:September2015!$Y$119,24,FALSE)+VLOOKUP($B15,Oktober2015!$B$4:Oktober2015!$Y$116,24,FALSE)+VLOOKUP($B15,November2015!$B$4:November2015!$Y$118,24,FALSE)+VLOOKUP($B15,Dezember2015!$B$4:Dezember2015!$Y$119,24,FALSE)</f>
        <v>-28</v>
      </c>
    </row>
    <row r="16" spans="1:4" ht="18">
      <c r="A16" s="70">
        <v>13</v>
      </c>
      <c r="B16" s="61" t="s">
        <v>23</v>
      </c>
      <c r="C16" s="66">
        <f>VLOOKUP($B16,Januar2015!$B$4:Januar2015!$Y$100,23,FALSE)+VLOOKUP($B16,Februar2015!$B$4:Februar2015!$Y$100,23,FALSE)+VLOOKUP($B16,März2015!$B$4:März2015!$Y$100,23,FALSE)+VLOOKUP($B16,April2015!$B$4:April2015!$Y$100,23,FALSE)+VLOOKUP($B16,Mai2015!$B$4:Mai2015!$Y$100,23,FALSE)+VLOOKUP($B16,Juni2015!$B$4:Juni2015!$Y$100,23,FALSE)+VLOOKUP($B16,Juli2015!$B$4:Juli2015!$Y$115,23,FALSE)+VLOOKUP($B16,August2015!$B$4:August2015!$Y$109,23,FALSE)+VLOOKUP($B16,September2015!$B$4:September2015!$Y$119,23,FALSE)+VLOOKUP($B16,Oktober2015!$B$4:Oktober2015!$Y$116,23,FALSE)+VLOOKUP($B16,November2015!$B$4:November2015!$Y$118,23,FALSE)+VLOOKUP($B16,Dezember2015!$B$4:Dezember2015!$Y$119,23,FALSE)</f>
        <v>15</v>
      </c>
      <c r="D16" s="66">
        <f>VLOOKUP($B16,Januar2015!$B$4:Januar2015!$Y$100,24,FALSE)+VLOOKUP($B16,Februar2015!$B$4:Februar2015!$Y$100,24,FALSE)+VLOOKUP($B16,März2015!$B$4:März2015!$Y$100,24,FALSE)+VLOOKUP($B16,April2015!$B$4:April2015!$Y$100,24,FALSE)+VLOOKUP($B16,Mai2015!$B$4:Mai2015!$Y$100,24,FALSE)+VLOOKUP($B16,Juni2015!$B$4:Juni2015!$Y$100,24,FALSE)+VLOOKUP($B16,Juli2015!$B$4:Juli2015!$Y$115,24,FALSE)+VLOOKUP($B16,August2015!$B$4:August2015!$Y$109,24,FALSE)+VLOOKUP($B16,September2015!$B$4:September2015!$Y$119,24,FALSE)+VLOOKUP($B16,Oktober2015!$B$4:Oktober2015!$Y$116,24,FALSE)+VLOOKUP($B16,November2015!$B$4:November2015!$Y$118,24,FALSE)+VLOOKUP($B16,Dezember2015!$B$4:Dezember2015!$Y$119,24,FALSE)</f>
        <v>82</v>
      </c>
    </row>
    <row r="17" spans="1:4" ht="18">
      <c r="A17" s="70">
        <v>14</v>
      </c>
      <c r="B17" s="61" t="s">
        <v>26</v>
      </c>
      <c r="C17" s="66">
        <f>VLOOKUP($B17,Januar2015!$B$4:Januar2015!$Y$100,23,FALSE)+VLOOKUP($B17,Februar2015!$B$4:Februar2015!$Y$100,23,FALSE)+VLOOKUP($B17,März2015!$B$4:März2015!$Y$100,23,FALSE)+VLOOKUP($B17,April2015!$B$4:April2015!$Y$100,23,FALSE)+VLOOKUP($B17,Mai2015!$B$4:Mai2015!$Y$100,23,FALSE)+VLOOKUP($B17,Juni2015!$B$4:Juni2015!$Y$100,23,FALSE)+VLOOKUP($B17,Juli2015!$B$4:Juli2015!$Y$115,23,FALSE)+VLOOKUP($B17,August2015!$B$4:August2015!$Y$109,23,FALSE)+VLOOKUP($B17,September2015!$B$4:September2015!$Y$119,23,FALSE)+VLOOKUP($B17,Oktober2015!$B$4:Oktober2015!$Y$116,23,FALSE)+VLOOKUP($B17,November2015!$B$4:November2015!$Y$118,23,FALSE)+VLOOKUP($B17,Dezember2015!$B$4:Dezember2015!$Y$119,23,FALSE)</f>
        <v>15</v>
      </c>
      <c r="D17" s="66">
        <f>VLOOKUP($B17,Januar2015!$B$4:Januar2015!$Y$100,24,FALSE)+VLOOKUP($B17,Februar2015!$B$4:Februar2015!$Y$100,24,FALSE)+VLOOKUP($B17,März2015!$B$4:März2015!$Y$100,24,FALSE)+VLOOKUP($B17,April2015!$B$4:April2015!$Y$100,24,FALSE)+VLOOKUP($B17,Mai2015!$B$4:Mai2015!$Y$100,24,FALSE)+VLOOKUP($B17,Juni2015!$B$4:Juni2015!$Y$100,24,FALSE)+VLOOKUP($B17,Juli2015!$B$4:Juli2015!$Y$115,24,FALSE)+VLOOKUP($B17,August2015!$B$4:August2015!$Y$109,24,FALSE)+VLOOKUP($B17,September2015!$B$4:September2015!$Y$119,24,FALSE)+VLOOKUP($B17,Oktober2015!$B$4:Oktober2015!$Y$116,24,FALSE)+VLOOKUP($B17,November2015!$B$4:November2015!$Y$118,24,FALSE)+VLOOKUP($B17,Dezember2015!$B$4:Dezember2015!$Y$119,24,FALSE)</f>
        <v>1</v>
      </c>
    </row>
    <row r="18" spans="1:4" ht="18">
      <c r="A18" s="70">
        <v>15</v>
      </c>
      <c r="B18" s="61" t="s">
        <v>14</v>
      </c>
      <c r="C18" s="66">
        <f>VLOOKUP($B18,Januar2015!$B$4:Januar2015!$Y$100,23,FALSE)+VLOOKUP($B18,Februar2015!$B$4:Februar2015!$Y$100,23,FALSE)+VLOOKUP($B18,März2015!$B$4:März2015!$Y$100,23,FALSE)+VLOOKUP($B18,April2015!$B$4:April2015!$Y$100,23,FALSE)+VLOOKUP($B18,Mai2015!$B$4:Mai2015!$Y$100,23,FALSE)+VLOOKUP($B18,Juni2015!$B$4:Juni2015!$Y$100,23,FALSE)+VLOOKUP($B18,Juli2015!$B$4:Juli2015!$Y$115,23,FALSE)+VLOOKUP($B18,August2015!$B$4:August2015!$Y$109,23,FALSE)+VLOOKUP($B18,September2015!$B$4:September2015!$Y$119,23,FALSE)+VLOOKUP($B18,Oktober2015!$B$4:Oktober2015!$Y$116,23,FALSE)+VLOOKUP($B18,November2015!$B$4:November2015!$Y$118,23,FALSE)+VLOOKUP($B18,Dezember2015!$B$4:Dezember2015!$Y$119,23,FALSE)</f>
        <v>12</v>
      </c>
      <c r="D18" s="66">
        <f>VLOOKUP($B18,Januar2015!$B$4:Januar2015!$Y$100,24,FALSE)+VLOOKUP($B18,Februar2015!$B$4:Februar2015!$Y$100,24,FALSE)+VLOOKUP($B18,März2015!$B$4:März2015!$Y$100,24,FALSE)+VLOOKUP($B18,April2015!$B$4:April2015!$Y$100,24,FALSE)+VLOOKUP($B18,Mai2015!$B$4:Mai2015!$Y$100,24,FALSE)+VLOOKUP($B18,Juni2015!$B$4:Juni2015!$Y$100,24,FALSE)+VLOOKUP($B18,Juli2015!$B$4:Juli2015!$Y$115,24,FALSE)+VLOOKUP($B18,August2015!$B$4:August2015!$Y$109,24,FALSE)+VLOOKUP($B18,September2015!$B$4:September2015!$Y$119,24,FALSE)+VLOOKUP($B18,Oktober2015!$B$4:Oktober2015!$Y$116,24,FALSE)+VLOOKUP($B18,November2015!$B$4:November2015!$Y$118,24,FALSE)+VLOOKUP($B18,Dezember2015!$B$4:Dezember2015!$Y$119,24,FALSE)</f>
        <v>32</v>
      </c>
    </row>
    <row r="19" spans="1:4" ht="18">
      <c r="A19" s="70">
        <v>16</v>
      </c>
      <c r="B19" s="61" t="s">
        <v>34</v>
      </c>
      <c r="C19" s="66">
        <f>VLOOKUP($B19,Januar2015!$B$4:Januar2015!$Y$100,23,FALSE)+VLOOKUP($B19,Februar2015!$B$4:Februar2015!$Y$100,23,FALSE)+VLOOKUP($B19,März2015!$B$4:März2015!$Y$100,23,FALSE)+VLOOKUP($B19,April2015!$B$4:April2015!$Y$100,23,FALSE)+VLOOKUP($B19,Mai2015!$B$4:Mai2015!$Y$100,23,FALSE)+VLOOKUP($B19,Juni2015!$B$4:Juni2015!$Y$100,23,FALSE)+VLOOKUP($B19,Juli2015!$B$4:Juli2015!$Y$115,23,FALSE)+VLOOKUP($B19,August2015!$B$4:August2015!$Y$109,23,FALSE)+VLOOKUP($B19,September2015!$B$4:September2015!$Y$119,23,FALSE)+VLOOKUP($B19,Oktober2015!$B$4:Oktober2015!$Y$116,23,FALSE)+VLOOKUP($B19,November2015!$B$4:November2015!$Y$118,23,FALSE)+VLOOKUP($B19,Dezember2015!$B$4:Dezember2015!$Y$119,23,FALSE)</f>
        <v>12</v>
      </c>
      <c r="D19" s="66">
        <f>VLOOKUP($B19,Januar2015!$B$4:Januar2015!$Y$100,24,FALSE)+VLOOKUP($B19,Februar2015!$B$4:Februar2015!$Y$100,24,FALSE)+VLOOKUP($B19,März2015!$B$4:März2015!$Y$100,24,FALSE)+VLOOKUP($B19,April2015!$B$4:April2015!$Y$100,24,FALSE)+VLOOKUP($B19,Mai2015!$B$4:Mai2015!$Y$100,24,FALSE)+VLOOKUP($B19,Juni2015!$B$4:Juni2015!$Y$100,24,FALSE)+VLOOKUP($B19,Juli2015!$B$4:Juli2015!$Y$115,24,FALSE)+VLOOKUP($B19,August2015!$B$4:August2015!$Y$109,24,FALSE)+VLOOKUP($B19,September2015!$B$4:September2015!$Y$119,24,FALSE)+VLOOKUP($B19,Oktober2015!$B$4:Oktober2015!$Y$116,24,FALSE)+VLOOKUP($B19,November2015!$B$4:November2015!$Y$118,24,FALSE)+VLOOKUP($B19,Dezember2015!$B$4:Dezember2015!$Y$119,24,FALSE)</f>
        <v>-31</v>
      </c>
    </row>
    <row r="20" spans="1:4" ht="18">
      <c r="A20" s="70">
        <v>17</v>
      </c>
      <c r="B20" s="61" t="s">
        <v>57</v>
      </c>
      <c r="C20" s="66">
        <f>VLOOKUP($B20,Januar2015!$B$4:Januar2015!$Y$100,23,FALSE)+VLOOKUP($B20,Februar2015!$B$4:Februar2015!$Y$100,23,FALSE)+VLOOKUP($B20,März2015!$B$4:März2015!$Y$100,23,FALSE)+VLOOKUP($B20,April2015!$B$4:April2015!$Y$100,23,FALSE)+VLOOKUP($B20,Mai2015!$B$4:Mai2015!$Y$100,23,FALSE)+VLOOKUP($B20,Juni2015!$B$4:Juni2015!$Y$100,23,FALSE)+VLOOKUP($B20,Juli2015!$B$4:Juli2015!$Y$115,23,FALSE)+VLOOKUP($B20,August2015!$B$4:August2015!$Y$109,23,FALSE)+VLOOKUP($B20,September2015!$B$4:September2015!$Y$119,23,FALSE)+VLOOKUP($B20,Oktober2015!$B$4:Oktober2015!$Y$116,23,FALSE)+VLOOKUP($B20,November2015!$B$4:November2015!$Y$118,23,FALSE)+VLOOKUP($B20,Dezember2015!$B$4:Dezember2015!$Y$119,23,FALSE)</f>
        <v>12</v>
      </c>
      <c r="D20" s="66">
        <f>VLOOKUP($B20,Januar2015!$B$4:Januar2015!$Y$100,24,FALSE)+VLOOKUP($B20,Februar2015!$B$4:Februar2015!$Y$100,24,FALSE)+VLOOKUP($B20,März2015!$B$4:März2015!$Y$100,24,FALSE)+VLOOKUP($B20,April2015!$B$4:April2015!$Y$100,24,FALSE)+VLOOKUP($B20,Mai2015!$B$4:Mai2015!$Y$100,24,FALSE)+VLOOKUP($B20,Juni2015!$B$4:Juni2015!$Y$100,24,FALSE)+VLOOKUP($B20,Juli2015!$B$4:Juli2015!$Y$115,24,FALSE)+VLOOKUP($B20,August2015!$B$4:August2015!$Y$109,24,FALSE)+VLOOKUP($B20,September2015!$B$4:September2015!$Y$119,24,FALSE)+VLOOKUP($B20,Oktober2015!$B$4:Oktober2015!$Y$116,24,FALSE)+VLOOKUP($B20,November2015!$B$4:November2015!$Y$118,24,FALSE)+VLOOKUP($B20,Dezember2015!$B$4:Dezember2015!$Y$119,24,FALSE)</f>
        <v>-75</v>
      </c>
    </row>
    <row r="21" spans="1:4" ht="18">
      <c r="A21" s="65">
        <v>18</v>
      </c>
      <c r="B21" s="61" t="s">
        <v>35</v>
      </c>
      <c r="C21" s="66">
        <f>VLOOKUP($B21,Januar2015!$B$4:Januar2015!$Y$100,23,FALSE)+VLOOKUP($B21,Februar2015!$B$4:Februar2015!$Y$100,23,FALSE)+VLOOKUP($B21,März2015!$B$4:März2015!$Y$100,23,FALSE)+VLOOKUP($B21,April2015!$B$4:April2015!$Y$100,23,FALSE)+VLOOKUP($B21,Mai2015!$B$4:Mai2015!$Y$100,23,FALSE)+VLOOKUP($B21,Juni2015!$B$4:Juni2015!$Y$100,23,FALSE)+VLOOKUP($B21,Juli2015!$B$4:Juli2015!$Y$115,23,FALSE)+VLOOKUP($B21,August2015!$B$4:August2015!$Y$109,23,FALSE)+VLOOKUP($B21,September2015!$B$4:September2015!$Y$119,23,FALSE)+VLOOKUP($B21,Oktober2015!$B$4:Oktober2015!$Y$116,23,FALSE)+VLOOKUP($B21,November2015!$B$4:November2015!$Y$118,23,FALSE)+VLOOKUP($B21,Dezember2015!$B$4:Dezember2015!$Y$119,23,FALSE)</f>
        <v>12</v>
      </c>
      <c r="D21" s="66">
        <f>VLOOKUP($B21,Januar2015!$B$4:Januar2015!$Y$100,24,FALSE)+VLOOKUP($B21,Februar2015!$B$4:Februar2015!$Y$100,24,FALSE)+VLOOKUP($B21,März2015!$B$4:März2015!$Y$100,24,FALSE)+VLOOKUP($B21,April2015!$B$4:April2015!$Y$100,24,FALSE)+VLOOKUP($B21,Mai2015!$B$4:Mai2015!$Y$100,24,FALSE)+VLOOKUP($B21,Juni2015!$B$4:Juni2015!$Y$100,24,FALSE)+VLOOKUP($B21,Juli2015!$B$4:Juli2015!$Y$115,24,FALSE)+VLOOKUP($B21,August2015!$B$4:August2015!$Y$109,24,FALSE)+VLOOKUP($B21,September2015!$B$4:September2015!$Y$119,24,FALSE)+VLOOKUP($B21,Oktober2015!$B$4:Oktober2015!$Y$116,24,FALSE)+VLOOKUP($B21,November2015!$B$4:November2015!$Y$118,24,FALSE)+VLOOKUP($B21,Dezember2015!$B$4:Dezember2015!$Y$119,24,FALSE)</f>
        <v>-77</v>
      </c>
    </row>
    <row r="22" spans="1:4" ht="18">
      <c r="A22" s="65">
        <v>19</v>
      </c>
      <c r="B22" s="61" t="s">
        <v>33</v>
      </c>
      <c r="C22" s="66">
        <f>VLOOKUP($B22,Januar2015!$B$4:Januar2015!$Y$100,23,FALSE)+VLOOKUP($B22,Februar2015!$B$4:Februar2015!$Y$100,23,FALSE)+VLOOKUP($B22,März2015!$B$4:März2015!$Y$100,23,FALSE)+VLOOKUP($B22,April2015!$B$4:April2015!$Y$100,23,FALSE)+VLOOKUP($B22,Mai2015!$B$4:Mai2015!$Y$100,23,FALSE)+VLOOKUP($B22,Juni2015!$B$4:Juni2015!$Y$100,23,FALSE)+VLOOKUP($B22,Juli2015!$B$4:Juli2015!$Y$115,23,FALSE)+VLOOKUP($B22,August2015!$B$4:August2015!$Y$109,23,FALSE)+VLOOKUP($B22,September2015!$B$4:September2015!$Y$119,23,FALSE)+VLOOKUP($B22,Oktober2015!$B$4:Oktober2015!$Y$116,23,FALSE)+VLOOKUP($B22,November2015!$B$4:November2015!$Y$118,23,FALSE)+VLOOKUP($B22,Dezember2015!$B$4:Dezember2015!$Y$119,23,FALSE)</f>
        <v>11</v>
      </c>
      <c r="D22" s="66">
        <f>VLOOKUP($B22,Januar2015!$B$4:Januar2015!$Y$100,24,FALSE)+VLOOKUP($B22,Februar2015!$B$4:Februar2015!$Y$100,24,FALSE)+VLOOKUP($B22,März2015!$B$4:März2015!$Y$100,24,FALSE)+VLOOKUP($B22,April2015!$B$4:April2015!$Y$100,24,FALSE)+VLOOKUP($B22,Mai2015!$B$4:Mai2015!$Y$100,24,FALSE)+VLOOKUP($B22,Juni2015!$B$4:Juni2015!$Y$100,24,FALSE)+VLOOKUP($B22,Juli2015!$B$4:Juli2015!$Y$115,24,FALSE)+VLOOKUP($B22,August2015!$B$4:August2015!$Y$109,24,FALSE)+VLOOKUP($B22,September2015!$B$4:September2015!$Y$119,24,FALSE)+VLOOKUP($B22,Oktober2015!$B$4:Oktober2015!$Y$116,24,FALSE)+VLOOKUP($B22,November2015!$B$4:November2015!$Y$118,24,FALSE)+VLOOKUP($B22,Dezember2015!$B$4:Dezember2015!$Y$119,24,FALSE)</f>
        <v>-36</v>
      </c>
    </row>
    <row r="23" spans="1:4" ht="18">
      <c r="A23" s="65">
        <v>20</v>
      </c>
      <c r="B23" s="61" t="s">
        <v>67</v>
      </c>
      <c r="C23" s="66">
        <f>VLOOKUP($B23,Januar2015!$B$4:Januar2015!$Y$100,23,FALSE)+VLOOKUP($B23,Februar2015!$B$4:Februar2015!$Y$100,23,FALSE)+VLOOKUP($B23,März2015!$B$4:März2015!$Y$100,23,FALSE)+VLOOKUP($B23,April2015!$B$4:April2015!$Y$100,23,FALSE)+VLOOKUP($B23,Mai2015!$B$4:Mai2015!$Y$100,23,FALSE)+VLOOKUP($B23,Juni2015!$B$4:Juni2015!$Y$100,23,FALSE)+VLOOKUP($B23,Juli2015!$B$4:Juli2015!$Y$115,23,FALSE)+VLOOKUP($B23,August2015!$B$4:August2015!$Y$109,23,FALSE)+VLOOKUP($B23,September2015!$B$4:September2015!$Y$119,23,FALSE)+VLOOKUP($B23,Oktober2015!$B$4:Oktober2015!$Y$116,23,FALSE)+VLOOKUP($B23,November2015!$B$4:November2015!$Y$118,23,FALSE)+VLOOKUP($B23,Dezember2015!$B$4:Dezember2015!$Y$119,23,FALSE)</f>
        <v>9</v>
      </c>
      <c r="D23" s="66">
        <f>VLOOKUP($B23,Januar2015!$B$4:Januar2015!$Y$100,24,FALSE)+VLOOKUP($B23,Februar2015!$B$4:Februar2015!$Y$100,24,FALSE)+VLOOKUP($B23,März2015!$B$4:März2015!$Y$100,24,FALSE)+VLOOKUP($B23,April2015!$B$4:April2015!$Y$100,24,FALSE)+VLOOKUP($B23,Mai2015!$B$4:Mai2015!$Y$100,24,FALSE)+VLOOKUP($B23,Juni2015!$B$4:Juni2015!$Y$100,24,FALSE)+VLOOKUP($B23,Juli2015!$B$4:Juli2015!$Y$115,24,FALSE)+VLOOKUP($B23,August2015!$B$4:August2015!$Y$109,24,FALSE)+VLOOKUP($B23,September2015!$B$4:September2015!$Y$119,24,FALSE)+VLOOKUP($B23,Oktober2015!$B$4:Oktober2015!$Y$116,24,FALSE)+VLOOKUP($B23,November2015!$B$4:November2015!$Y$118,24,FALSE)+VLOOKUP($B23,Dezember2015!$B$4:Dezember2015!$Y$119,24,FALSE)</f>
        <v>18</v>
      </c>
    </row>
    <row r="24" spans="1:4" ht="18">
      <c r="A24" s="65">
        <v>21</v>
      </c>
      <c r="B24" s="61" t="s">
        <v>29</v>
      </c>
      <c r="C24" s="66">
        <f>VLOOKUP($B24,Januar2015!$B$4:Januar2015!$Y$100,23,FALSE)+VLOOKUP($B24,Februar2015!$B$4:Februar2015!$Y$100,23,FALSE)+VLOOKUP($B24,März2015!$B$4:März2015!$Y$100,23,FALSE)+VLOOKUP($B24,April2015!$B$4:April2015!$Y$100,23,FALSE)+VLOOKUP($B24,Mai2015!$B$4:Mai2015!$Y$100,23,FALSE)+VLOOKUP($B24,Juni2015!$B$4:Juni2015!$Y$100,23,FALSE)+VLOOKUP($B24,Juli2015!$B$4:Juli2015!$Y$115,23,FALSE)+VLOOKUP($B24,August2015!$B$4:August2015!$Y$109,23,FALSE)+VLOOKUP($B24,September2015!$B$4:September2015!$Y$119,23,FALSE)+VLOOKUP($B24,Oktober2015!$B$4:Oktober2015!$Y$116,23,FALSE)+VLOOKUP($B24,November2015!$B$4:November2015!$Y$118,23,FALSE)+VLOOKUP($B24,Dezember2015!$B$4:Dezember2015!$Y$119,23,FALSE)</f>
        <v>8</v>
      </c>
      <c r="D24" s="66">
        <f>VLOOKUP($B24,Januar2015!$B$4:Januar2015!$Y$100,24,FALSE)+VLOOKUP($B24,Februar2015!$B$4:Februar2015!$Y$100,24,FALSE)+VLOOKUP($B24,März2015!$B$4:März2015!$Y$100,24,FALSE)+VLOOKUP($B24,April2015!$B$4:April2015!$Y$100,24,FALSE)+VLOOKUP($B24,Mai2015!$B$4:Mai2015!$Y$100,24,FALSE)+VLOOKUP($B24,Juni2015!$B$4:Juni2015!$Y$100,24,FALSE)+VLOOKUP($B24,Juli2015!$B$4:Juli2015!$Y$115,24,FALSE)+VLOOKUP($B24,August2015!$B$4:August2015!$Y$109,24,FALSE)+VLOOKUP($B24,September2015!$B$4:September2015!$Y$119,24,FALSE)+VLOOKUP($B24,Oktober2015!$B$4:Oktober2015!$Y$116,24,FALSE)+VLOOKUP($B24,November2015!$B$4:November2015!$Y$118,24,FALSE)+VLOOKUP($B24,Dezember2015!$B$4:Dezember2015!$Y$119,24,FALSE)</f>
        <v>-12</v>
      </c>
    </row>
    <row r="25" spans="1:4" ht="18">
      <c r="A25" s="65">
        <v>22</v>
      </c>
      <c r="B25" s="61" t="s">
        <v>22</v>
      </c>
      <c r="C25" s="66">
        <f>VLOOKUP($B25,Januar2015!$B$4:Januar2015!$Y$100,23,FALSE)+VLOOKUP($B25,Februar2015!$B$4:Februar2015!$Y$100,23,FALSE)+VLOOKUP($B25,März2015!$B$4:März2015!$Y$100,23,FALSE)+VLOOKUP($B25,April2015!$B$4:April2015!$Y$100,23,FALSE)+VLOOKUP($B25,Mai2015!$B$4:Mai2015!$Y$100,23,FALSE)+VLOOKUP($B25,Juni2015!$B$4:Juni2015!$Y$100,23,FALSE)+VLOOKUP($B25,Juli2015!$B$4:Juli2015!$Y$115,23,FALSE)+VLOOKUP($B25,August2015!$B$4:August2015!$Y$109,23,FALSE)+VLOOKUP($B25,September2015!$B$4:September2015!$Y$119,23,FALSE)+VLOOKUP($B25,Oktober2015!$B$4:Oktober2015!$Y$116,23,FALSE)+VLOOKUP($B25,November2015!$B$4:November2015!$Y$118,23,FALSE)+VLOOKUP($B25,Dezember2015!$B$4:Dezember2015!$Y$119,23,FALSE)</f>
        <v>8</v>
      </c>
      <c r="D25" s="66">
        <f>VLOOKUP($B25,Januar2015!$B$4:Januar2015!$Y$100,24,FALSE)+VLOOKUP($B25,Februar2015!$B$4:Februar2015!$Y$100,24,FALSE)+VLOOKUP($B25,März2015!$B$4:März2015!$Y$100,24,FALSE)+VLOOKUP($B25,April2015!$B$4:April2015!$Y$100,24,FALSE)+VLOOKUP($B25,Mai2015!$B$4:Mai2015!$Y$100,24,FALSE)+VLOOKUP($B25,Juni2015!$B$4:Juni2015!$Y$100,24,FALSE)+VLOOKUP($B25,Juli2015!$B$4:Juli2015!$Y$115,24,FALSE)+VLOOKUP($B25,August2015!$B$4:August2015!$Y$109,24,FALSE)+VLOOKUP($B25,September2015!$B$4:September2015!$Y$119,24,FALSE)+VLOOKUP($B25,Oktober2015!$B$4:Oktober2015!$Y$116,24,FALSE)+VLOOKUP($B25,November2015!$B$4:November2015!$Y$118,24,FALSE)+VLOOKUP($B25,Dezember2015!$B$4:Dezember2015!$Y$119,24,FALSE)</f>
        <v>-156</v>
      </c>
    </row>
    <row r="26" spans="1:4" ht="18">
      <c r="A26" s="65">
        <v>23</v>
      </c>
      <c r="B26" s="61" t="s">
        <v>30</v>
      </c>
      <c r="C26" s="66">
        <f>VLOOKUP($B26,Januar2015!$B$4:Januar2015!$Y$100,23,FALSE)+VLOOKUP($B26,Februar2015!$B$4:Februar2015!$Y$100,23,FALSE)+VLOOKUP($B26,März2015!$B$4:März2015!$Y$100,23,FALSE)+VLOOKUP($B26,April2015!$B$4:April2015!$Y$100,23,FALSE)+VLOOKUP($B26,Mai2015!$B$4:Mai2015!$Y$100,23,FALSE)+VLOOKUP($B26,Juni2015!$B$4:Juni2015!$Y$100,23,FALSE)+VLOOKUP($B26,Juli2015!$B$4:Juli2015!$Y$115,23,FALSE)+VLOOKUP($B26,August2015!$B$4:August2015!$Y$109,23,FALSE)+VLOOKUP($B26,September2015!$B$4:September2015!$Y$119,23,FALSE)+VLOOKUP($B26,Oktober2015!$B$4:Oktober2015!$Y$116,23,FALSE)+VLOOKUP($B26,November2015!$B$4:November2015!$Y$118,23,FALSE)+VLOOKUP($B26,Dezember2015!$B$4:Dezember2015!$Y$119,23,FALSE)</f>
        <v>6</v>
      </c>
      <c r="D26" s="66">
        <f>VLOOKUP($B26,Januar2015!$B$4:Januar2015!$Y$100,24,FALSE)+VLOOKUP($B26,Februar2015!$B$4:Februar2015!$Y$100,24,FALSE)+VLOOKUP($B26,März2015!$B$4:März2015!$Y$100,24,FALSE)+VLOOKUP($B26,April2015!$B$4:April2015!$Y$100,24,FALSE)+VLOOKUP($B26,Mai2015!$B$4:Mai2015!$Y$100,24,FALSE)+VLOOKUP($B26,Juni2015!$B$4:Juni2015!$Y$100,24,FALSE)+VLOOKUP($B26,Juli2015!$B$4:Juli2015!$Y$115,24,FALSE)+VLOOKUP($B26,August2015!$B$4:August2015!$Y$109,24,FALSE)+VLOOKUP($B26,September2015!$B$4:September2015!$Y$119,24,FALSE)+VLOOKUP($B26,Oktober2015!$B$4:Oktober2015!$Y$116,24,FALSE)+VLOOKUP($B26,November2015!$B$4:November2015!$Y$118,24,FALSE)+VLOOKUP($B26,Dezember2015!$B$4:Dezember2015!$Y$119,24,FALSE)</f>
        <v>-51</v>
      </c>
    </row>
    <row r="27" spans="1:4" ht="18">
      <c r="A27" s="65">
        <v>24</v>
      </c>
      <c r="B27" s="61" t="s">
        <v>15</v>
      </c>
      <c r="C27" s="66">
        <f>VLOOKUP($B27,Januar2015!$B$4:Januar2015!$Y$100,23,FALSE)+VLOOKUP($B27,Februar2015!$B$4:Februar2015!$Y$100,23,FALSE)+VLOOKUP($B27,März2015!$B$4:März2015!$Y$100,23,FALSE)+VLOOKUP($B27,April2015!$B$4:April2015!$Y$100,23,FALSE)+VLOOKUP($B27,Mai2015!$B$4:Mai2015!$Y$100,23,FALSE)+VLOOKUP($B27,Juni2015!$B$4:Juni2015!$Y$100,23,FALSE)+VLOOKUP($B27,Juli2015!$B$4:Juli2015!$Y$115,23,FALSE)+VLOOKUP($B27,August2015!$B$4:August2015!$Y$109,23,FALSE)+VLOOKUP($B27,September2015!$B$4:September2015!$Y$119,23,FALSE)+VLOOKUP($B27,Oktober2015!$B$4:Oktober2015!$Y$116,23,FALSE)+VLOOKUP($B27,November2015!$B$4:November2015!$Y$118,23,FALSE)+VLOOKUP($B27,Dezember2015!$B$4:Dezember2015!$Y$119,23,FALSE)</f>
        <v>0</v>
      </c>
      <c r="D27" s="66">
        <f>VLOOKUP($B27,Januar2015!$B$4:Januar2015!$Y$100,24,FALSE)+VLOOKUP($B27,Februar2015!$B$4:Februar2015!$Y$100,24,FALSE)+VLOOKUP($B27,März2015!$B$4:März2015!$Y$100,24,FALSE)+VLOOKUP($B27,April2015!$B$4:April2015!$Y$100,24,FALSE)+VLOOKUP($B27,Mai2015!$B$4:Mai2015!$Y$100,24,FALSE)+VLOOKUP($B27,Juni2015!$B$4:Juni2015!$Y$100,24,FALSE)+VLOOKUP($B27,Juli2015!$B$4:Juli2015!$Y$115,24,FALSE)+VLOOKUP($B27,August2015!$B$4:August2015!$Y$109,24,FALSE)+VLOOKUP($B27,September2015!$B$4:September2015!$Y$119,24,FALSE)+VLOOKUP($B27,Oktober2015!$B$4:Oktober2015!$Y$116,24,FALSE)+VLOOKUP($B27,November2015!$B$4:November2015!$Y$118,24,FALSE)+VLOOKUP($B27,Dezember2015!$B$4:Dezember2015!$Y$119,24,FALSE)</f>
        <v>0</v>
      </c>
    </row>
    <row r="28" spans="1:4" ht="18">
      <c r="A28" s="65">
        <v>25</v>
      </c>
      <c r="B28" s="61" t="s">
        <v>16</v>
      </c>
      <c r="C28" s="66">
        <f>VLOOKUP($B28,Januar2015!$B$4:Januar2015!$Y$100,23,FALSE)+VLOOKUP($B28,Februar2015!$B$4:Februar2015!$Y$100,23,FALSE)+VLOOKUP($B28,März2015!$B$4:März2015!$Y$100,23,FALSE)+VLOOKUP($B28,April2015!$B$4:April2015!$Y$100,23,FALSE)+VLOOKUP($B28,Mai2015!$B$4:Mai2015!$Y$100,23,FALSE)+VLOOKUP($B28,Juni2015!$B$4:Juni2015!$Y$100,23,FALSE)+VLOOKUP($B28,Juli2015!$B$4:Juli2015!$Y$115,23,FALSE)+VLOOKUP($B28,August2015!$B$4:August2015!$Y$109,23,FALSE)+VLOOKUP($B28,September2015!$B$4:September2015!$Y$119,23,FALSE)+VLOOKUP($B28,Oktober2015!$B$4:Oktober2015!$Y$116,23,FALSE)+VLOOKUP($B28,November2015!$B$4:November2015!$Y$118,23,FALSE)+VLOOKUP($B28,Dezember2015!$B$4:Dezember2015!$Y$119,23,FALSE)</f>
        <v>0</v>
      </c>
      <c r="D28" s="66">
        <f>VLOOKUP($B28,Januar2015!$B$4:Januar2015!$Y$100,24,FALSE)+VLOOKUP($B28,Februar2015!$B$4:Februar2015!$Y$100,24,FALSE)+VLOOKUP($B28,März2015!$B$4:März2015!$Y$100,24,FALSE)+VLOOKUP($B28,April2015!$B$4:April2015!$Y$100,24,FALSE)+VLOOKUP($B28,Mai2015!$B$4:Mai2015!$Y$100,24,FALSE)+VLOOKUP($B28,Juni2015!$B$4:Juni2015!$Y$100,24,FALSE)+VLOOKUP($B28,Juli2015!$B$4:Juli2015!$Y$115,24,FALSE)+VLOOKUP($B28,August2015!$B$4:August2015!$Y$109,24,FALSE)+VLOOKUP($B28,September2015!$B$4:September2015!$Y$119,24,FALSE)+VLOOKUP($B28,Oktober2015!$B$4:Oktober2015!$Y$116,24,FALSE)+VLOOKUP($B28,November2015!$B$4:November2015!$Y$118,24,FALSE)+VLOOKUP($B28,Dezember2015!$B$4:Dezember2015!$Y$119,24,FALSE)</f>
        <v>0</v>
      </c>
    </row>
    <row r="29" spans="1:4" ht="18">
      <c r="A29" s="65">
        <v>26</v>
      </c>
      <c r="B29" s="61" t="s">
        <v>19</v>
      </c>
      <c r="C29" s="66">
        <f>VLOOKUP($B29,Januar2015!$B$4:Januar2015!$Y$100,23,FALSE)+VLOOKUP($B29,Februar2015!$B$4:Februar2015!$Y$100,23,FALSE)+VLOOKUP($B29,März2015!$B$4:März2015!$Y$100,23,FALSE)+VLOOKUP($B29,April2015!$B$4:April2015!$Y$100,23,FALSE)+VLOOKUP($B29,Mai2015!$B$4:Mai2015!$Y$100,23,FALSE)+VLOOKUP($B29,Juni2015!$B$4:Juni2015!$Y$100,23,FALSE)+VLOOKUP($B29,Juli2015!$B$4:Juli2015!$Y$115,23,FALSE)+VLOOKUP($B29,August2015!$B$4:August2015!$Y$109,23,FALSE)+VLOOKUP($B29,September2015!$B$4:September2015!$Y$119,23,FALSE)+VLOOKUP($B29,Oktober2015!$B$4:Oktober2015!$Y$116,23,FALSE)+VLOOKUP($B29,November2015!$B$4:November2015!$Y$118,23,FALSE)+VLOOKUP($B29,Dezember2015!$B$4:Dezember2015!$Y$119,23,FALSE)</f>
        <v>0</v>
      </c>
      <c r="D29" s="66">
        <f>VLOOKUP($B29,Januar2015!$B$4:Januar2015!$Y$100,24,FALSE)+VLOOKUP($B29,Februar2015!$B$4:Februar2015!$Y$100,24,FALSE)+VLOOKUP($B29,März2015!$B$4:März2015!$Y$100,24,FALSE)+VLOOKUP($B29,April2015!$B$4:April2015!$Y$100,24,FALSE)+VLOOKUP($B29,Mai2015!$B$4:Mai2015!$Y$100,24,FALSE)+VLOOKUP($B29,Juni2015!$B$4:Juni2015!$Y$100,24,FALSE)+VLOOKUP($B29,Juli2015!$B$4:Juli2015!$Y$115,24,FALSE)+VLOOKUP($B29,August2015!$B$4:August2015!$Y$109,24,FALSE)+VLOOKUP($B29,September2015!$B$4:September2015!$Y$119,24,FALSE)+VLOOKUP($B29,Oktober2015!$B$4:Oktober2015!$Y$116,24,FALSE)+VLOOKUP($B29,November2015!$B$4:November2015!$Y$118,24,FALSE)+VLOOKUP($B29,Dezember2015!$B$4:Dezember2015!$Y$119,24,FALSE)</f>
        <v>0</v>
      </c>
    </row>
    <row r="30" spans="1:4" ht="18">
      <c r="A30" s="65">
        <v>27</v>
      </c>
      <c r="B30" s="61" t="s">
        <v>27</v>
      </c>
      <c r="C30" s="66">
        <f>VLOOKUP($B30,Januar2015!$B$4:Januar2015!$Y$100,23,FALSE)+VLOOKUP($B30,Februar2015!$B$4:Februar2015!$Y$100,23,FALSE)+VLOOKUP($B30,März2015!$B$4:März2015!$Y$100,23,FALSE)+VLOOKUP($B30,April2015!$B$4:April2015!$Y$100,23,FALSE)+VLOOKUP($B30,Mai2015!$B$4:Mai2015!$Y$100,23,FALSE)+VLOOKUP($B30,Juni2015!$B$4:Juni2015!$Y$100,23,FALSE)+VLOOKUP($B30,Juli2015!$B$4:Juli2015!$Y$115,23,FALSE)+VLOOKUP($B30,August2015!$B$4:August2015!$Y$109,23,FALSE)+VLOOKUP($B30,September2015!$B$4:September2015!$Y$119,23,FALSE)+VLOOKUP($B30,Oktober2015!$B$4:Oktober2015!$Y$116,23,FALSE)+VLOOKUP($B30,November2015!$B$4:November2015!$Y$118,23,FALSE)+VLOOKUP($B30,Dezember2015!$B$4:Dezember2015!$Y$119,23,FALSE)</f>
        <v>0</v>
      </c>
      <c r="D30" s="66">
        <f>VLOOKUP($B30,Januar2015!$B$4:Januar2015!$Y$100,24,FALSE)+VLOOKUP($B30,Februar2015!$B$4:Februar2015!$Y$100,24,FALSE)+VLOOKUP($B30,März2015!$B$4:März2015!$Y$100,24,FALSE)+VLOOKUP($B30,April2015!$B$4:April2015!$Y$100,24,FALSE)+VLOOKUP($B30,Mai2015!$B$4:Mai2015!$Y$100,24,FALSE)+VLOOKUP($B30,Juni2015!$B$4:Juni2015!$Y$100,24,FALSE)+VLOOKUP($B30,Juli2015!$B$4:Juli2015!$Y$115,24,FALSE)+VLOOKUP($B30,August2015!$B$4:August2015!$Y$109,24,FALSE)+VLOOKUP($B30,September2015!$B$4:September2015!$Y$119,24,FALSE)+VLOOKUP($B30,Oktober2015!$B$4:Oktober2015!$Y$116,24,FALSE)+VLOOKUP($B30,November2015!$B$4:November2015!$Y$118,24,FALSE)+VLOOKUP($B30,Dezember2015!$B$4:Dezember2015!$Y$119,24,FALSE)</f>
        <v>0</v>
      </c>
    </row>
    <row r="31" spans="1:4" ht="18">
      <c r="A31" s="65">
        <v>28</v>
      </c>
      <c r="B31" s="61" t="s">
        <v>28</v>
      </c>
      <c r="C31" s="66">
        <f>VLOOKUP($B31,Januar2015!$B$4:Januar2015!$Y$100,23,FALSE)+VLOOKUP($B31,Februar2015!$B$4:Februar2015!$Y$100,23,FALSE)+VLOOKUP($B31,März2015!$B$4:März2015!$Y$100,23,FALSE)+VLOOKUP($B31,April2015!$B$4:April2015!$Y$100,23,FALSE)+VLOOKUP($B31,Mai2015!$B$4:Mai2015!$Y$100,23,FALSE)+VLOOKUP($B31,Juni2015!$B$4:Juni2015!$Y$100,23,FALSE)+VLOOKUP($B31,Juli2015!$B$4:Juli2015!$Y$115,23,FALSE)+VLOOKUP($B31,August2015!$B$4:August2015!$Y$109,23,FALSE)+VLOOKUP($B31,September2015!$B$4:September2015!$Y$119,23,FALSE)+VLOOKUP($B31,Oktober2015!$B$4:Oktober2015!$Y$116,23,FALSE)+VLOOKUP($B31,November2015!$B$4:November2015!$Y$118,23,FALSE)+VLOOKUP($B31,Dezember2015!$B$4:Dezember2015!$Y$119,23,FALSE)</f>
        <v>0</v>
      </c>
      <c r="D31" s="66">
        <f>VLOOKUP($B31,Januar2015!$B$4:Januar2015!$Y$100,24,FALSE)+VLOOKUP($B31,Februar2015!$B$4:Februar2015!$Y$100,24,FALSE)+VLOOKUP($B31,März2015!$B$4:März2015!$Y$100,24,FALSE)+VLOOKUP($B31,April2015!$B$4:April2015!$Y$100,24,FALSE)+VLOOKUP($B31,Mai2015!$B$4:Mai2015!$Y$100,24,FALSE)+VLOOKUP($B31,Juni2015!$B$4:Juni2015!$Y$100,24,FALSE)+VLOOKUP($B31,Juli2015!$B$4:Juli2015!$Y$115,24,FALSE)+VLOOKUP($B31,August2015!$B$4:August2015!$Y$109,24,FALSE)+VLOOKUP($B31,September2015!$B$4:September2015!$Y$119,24,FALSE)+VLOOKUP($B31,Oktober2015!$B$4:Oktober2015!$Y$116,24,FALSE)+VLOOKUP($B31,November2015!$B$4:November2015!$Y$118,24,FALSE)+VLOOKUP($B31,Dezember2015!$B$4:Dezember2015!$Y$119,24,FALSE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"/>
  <dimension ref="A1:A8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44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7" bestFit="1" customWidth="1"/>
    <col min="3" max="3" width="5.7109375" style="0" customWidth="1"/>
    <col min="4" max="4" width="6.8515625" style="0" customWidth="1"/>
  </cols>
  <sheetData>
    <row r="1" spans="1:2" ht="15">
      <c r="A1" s="73" t="s">
        <v>5</v>
      </c>
      <c r="B1" s="72" t="s">
        <v>71</v>
      </c>
    </row>
    <row r="2" spans="1:4" ht="15">
      <c r="A2" s="73">
        <v>1</v>
      </c>
      <c r="B2" s="30" t="str">
        <f aca="true" t="shared" si="0" ref="B2:B21">VLOOKUP($B2,$B$22:$V$101,1,FALSE)</f>
        <v>Pascal</v>
      </c>
      <c r="C2" s="32">
        <v>4</v>
      </c>
      <c r="D2" s="32">
        <v>32</v>
      </c>
    </row>
    <row r="3" spans="1:4" ht="15">
      <c r="A3" s="73">
        <v>2</v>
      </c>
      <c r="B3" s="30" t="str">
        <f t="shared" si="0"/>
        <v>Heike K</v>
      </c>
      <c r="C3" s="32">
        <v>4</v>
      </c>
      <c r="D3" s="32">
        <v>22</v>
      </c>
    </row>
    <row r="4" spans="1:4" ht="15">
      <c r="A4" s="73">
        <v>3</v>
      </c>
      <c r="B4" s="30" t="str">
        <f t="shared" si="0"/>
        <v>Martin</v>
      </c>
      <c r="C4" s="32">
        <v>3</v>
      </c>
      <c r="D4" s="32">
        <v>17</v>
      </c>
    </row>
    <row r="5" spans="1:4" ht="15">
      <c r="A5" s="73">
        <v>4</v>
      </c>
      <c r="B5" s="30" t="str">
        <f t="shared" si="0"/>
        <v>Robert</v>
      </c>
      <c r="C5" s="32">
        <v>3</v>
      </c>
      <c r="D5" s="32">
        <v>11</v>
      </c>
    </row>
    <row r="6" spans="1:4" ht="15">
      <c r="A6" s="73">
        <v>5</v>
      </c>
      <c r="B6" s="30" t="str">
        <f t="shared" si="0"/>
        <v>Theo </v>
      </c>
      <c r="C6" s="32">
        <v>3</v>
      </c>
      <c r="D6" s="32">
        <v>6</v>
      </c>
    </row>
    <row r="7" spans="1:4" ht="15">
      <c r="A7" s="73">
        <v>6</v>
      </c>
      <c r="B7" s="30" t="str">
        <f t="shared" si="0"/>
        <v>Heike M</v>
      </c>
      <c r="C7" s="32">
        <v>3</v>
      </c>
      <c r="D7" s="32">
        <v>4</v>
      </c>
    </row>
    <row r="8" spans="1:4" ht="15">
      <c r="A8" s="73">
        <v>7</v>
      </c>
      <c r="B8" s="30" t="str">
        <f t="shared" si="0"/>
        <v>Patrick</v>
      </c>
      <c r="C8" s="32">
        <v>2</v>
      </c>
      <c r="D8" s="32">
        <v>7</v>
      </c>
    </row>
    <row r="9" spans="1:4" ht="15">
      <c r="A9" s="73">
        <v>8</v>
      </c>
      <c r="B9" s="30" t="str">
        <f t="shared" si="0"/>
        <v>Bertl</v>
      </c>
      <c r="C9" s="32">
        <v>2</v>
      </c>
      <c r="D9" s="32">
        <v>4</v>
      </c>
    </row>
    <row r="10" spans="1:4" ht="15">
      <c r="A10" s="73">
        <v>9</v>
      </c>
      <c r="B10" s="30" t="str">
        <f t="shared" si="0"/>
        <v>Bernd</v>
      </c>
      <c r="C10" s="32">
        <v>2</v>
      </c>
      <c r="D10" s="32">
        <v>4</v>
      </c>
    </row>
    <row r="11" spans="1:4" ht="15">
      <c r="A11" s="73">
        <v>10</v>
      </c>
      <c r="B11" s="30" t="str">
        <f t="shared" si="0"/>
        <v>Furchi</v>
      </c>
      <c r="C11" s="32">
        <v>2</v>
      </c>
      <c r="D11" s="32">
        <v>3</v>
      </c>
    </row>
    <row r="12" spans="1:4" ht="15">
      <c r="A12" s="73">
        <v>11</v>
      </c>
      <c r="B12" s="30" t="str">
        <f t="shared" si="0"/>
        <v>Christian M</v>
      </c>
      <c r="C12" s="32">
        <v>2</v>
      </c>
      <c r="D12" s="32">
        <v>3</v>
      </c>
    </row>
    <row r="13" spans="1:4" ht="15">
      <c r="A13" s="73">
        <v>12</v>
      </c>
      <c r="B13" s="30" t="str">
        <f t="shared" si="0"/>
        <v>Klaus </v>
      </c>
      <c r="C13" s="32">
        <v>2</v>
      </c>
      <c r="D13" s="32">
        <v>-1</v>
      </c>
    </row>
    <row r="14" spans="1:4" ht="15">
      <c r="A14" s="73">
        <v>13</v>
      </c>
      <c r="B14" s="30" t="str">
        <f t="shared" si="0"/>
        <v>Werner</v>
      </c>
      <c r="C14" s="32">
        <v>2</v>
      </c>
      <c r="D14" s="32">
        <v>-5</v>
      </c>
    </row>
    <row r="15" spans="1:4" ht="15">
      <c r="A15" s="73">
        <v>14</v>
      </c>
      <c r="B15" s="30" t="str">
        <f t="shared" si="0"/>
        <v>Nikolai </v>
      </c>
      <c r="C15" s="32">
        <v>1</v>
      </c>
      <c r="D15" s="32">
        <v>-2</v>
      </c>
    </row>
    <row r="16" spans="1:4" ht="15">
      <c r="A16" s="73">
        <v>15</v>
      </c>
      <c r="B16" s="30" t="str">
        <f t="shared" si="0"/>
        <v>Ruth</v>
      </c>
      <c r="C16" s="32">
        <v>1</v>
      </c>
      <c r="D16" s="32">
        <v>-8</v>
      </c>
    </row>
    <row r="17" spans="1:4" ht="15">
      <c r="A17" s="73">
        <v>16</v>
      </c>
      <c r="B17" s="30" t="str">
        <f t="shared" si="0"/>
        <v>Gerhard </v>
      </c>
      <c r="C17" s="32">
        <v>1</v>
      </c>
      <c r="D17" s="32">
        <v>-11</v>
      </c>
    </row>
    <row r="18" spans="1:4" ht="15">
      <c r="A18" s="73">
        <v>17</v>
      </c>
      <c r="B18" s="30" t="str">
        <f t="shared" si="0"/>
        <v>Joachim</v>
      </c>
      <c r="C18" s="32">
        <v>1</v>
      </c>
      <c r="D18" s="32">
        <v>-16</v>
      </c>
    </row>
    <row r="19" spans="1:4" ht="15">
      <c r="A19" s="73">
        <v>18</v>
      </c>
      <c r="B19" s="30" t="str">
        <f t="shared" si="0"/>
        <v>frei</v>
      </c>
      <c r="C19" s="32">
        <v>1</v>
      </c>
      <c r="D19" s="32">
        <v>-21</v>
      </c>
    </row>
    <row r="20" spans="1:4" ht="15">
      <c r="A20" s="73">
        <v>19</v>
      </c>
      <c r="B20" s="30" t="str">
        <f t="shared" si="0"/>
        <v>Hans</v>
      </c>
      <c r="C20" s="32">
        <v>1</v>
      </c>
      <c r="D20" s="32">
        <v>-23</v>
      </c>
    </row>
    <row r="21" spans="1:4" ht="15">
      <c r="A21" s="73">
        <v>20</v>
      </c>
      <c r="B21" s="30" t="str">
        <f t="shared" si="0"/>
        <v>Ecki</v>
      </c>
      <c r="C21" s="32">
        <v>0</v>
      </c>
      <c r="D21" s="32">
        <v>-26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Z5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47" t="s">
        <v>9</v>
      </c>
      <c r="Z4" s="49"/>
    </row>
    <row r="5" spans="1:26" ht="15">
      <c r="A5" s="26">
        <v>1</v>
      </c>
      <c r="B5" s="62" t="s">
        <v>17</v>
      </c>
      <c r="C5" s="27" t="s">
        <v>18</v>
      </c>
      <c r="D5" s="28">
        <v>13</v>
      </c>
      <c r="E5" s="28">
        <v>8</v>
      </c>
      <c r="F5" s="28">
        <f aca="true" t="shared" si="0" ref="F5:F23">IF(D5=13,1,0)</f>
        <v>1</v>
      </c>
      <c r="G5" s="28">
        <f aca="true" t="shared" si="1" ref="G5:G23">D5-E5</f>
        <v>5</v>
      </c>
      <c r="H5" s="30" t="s">
        <v>17</v>
      </c>
      <c r="I5" s="30" t="s">
        <v>46</v>
      </c>
      <c r="J5" s="38">
        <v>13</v>
      </c>
      <c r="K5" s="38">
        <v>10</v>
      </c>
      <c r="L5" s="32">
        <f aca="true" t="shared" si="2" ref="L5:L23">IF(J5=13,1,0)+F5</f>
        <v>2</v>
      </c>
      <c r="M5" s="32">
        <f aca="true" t="shared" si="3" ref="M5:M23">G5+(J5-K5)</f>
        <v>8</v>
      </c>
      <c r="N5" s="27" t="s">
        <v>17</v>
      </c>
      <c r="O5" s="33" t="s">
        <v>10</v>
      </c>
      <c r="P5" s="28">
        <v>13</v>
      </c>
      <c r="Q5" s="28">
        <v>11</v>
      </c>
      <c r="R5" s="28">
        <f aca="true" t="shared" si="4" ref="R5:R23">IF(P5=13,1,0)+L5</f>
        <v>3</v>
      </c>
      <c r="S5" s="28">
        <f aca="true" t="shared" si="5" ref="S5:S23">M5+(P5-Q5)</f>
        <v>10</v>
      </c>
      <c r="T5" s="30" t="s">
        <v>17</v>
      </c>
      <c r="U5" s="34" t="s">
        <v>12</v>
      </c>
      <c r="V5" s="38">
        <v>13</v>
      </c>
      <c r="W5" s="38">
        <v>8</v>
      </c>
      <c r="X5" s="32">
        <f aca="true" t="shared" si="6" ref="X5:X23">IF(V5=13,1,0)+R5</f>
        <v>4</v>
      </c>
      <c r="Y5" s="32">
        <f aca="true" t="shared" si="7" ref="Y5:Y23">S5+(V5-W5)</f>
        <v>15</v>
      </c>
      <c r="Z5" s="50"/>
    </row>
    <row r="6" spans="1:26" ht="15">
      <c r="A6" s="26">
        <v>2</v>
      </c>
      <c r="B6" s="27" t="s">
        <v>24</v>
      </c>
      <c r="C6" s="27" t="s">
        <v>13</v>
      </c>
      <c r="D6" s="28">
        <v>13</v>
      </c>
      <c r="E6" s="28">
        <v>8</v>
      </c>
      <c r="F6" s="28">
        <f t="shared" si="0"/>
        <v>1</v>
      </c>
      <c r="G6" s="28">
        <f t="shared" si="1"/>
        <v>5</v>
      </c>
      <c r="H6" s="30" t="s">
        <v>24</v>
      </c>
      <c r="I6" s="30" t="s">
        <v>17</v>
      </c>
      <c r="J6" s="38">
        <v>10</v>
      </c>
      <c r="K6" s="38">
        <v>13</v>
      </c>
      <c r="L6" s="32">
        <f t="shared" si="2"/>
        <v>1</v>
      </c>
      <c r="M6" s="32">
        <f t="shared" si="3"/>
        <v>2</v>
      </c>
      <c r="N6" s="27" t="s">
        <v>24</v>
      </c>
      <c r="O6" s="33" t="s">
        <v>47</v>
      </c>
      <c r="P6" s="28">
        <v>13</v>
      </c>
      <c r="Q6" s="28">
        <v>4</v>
      </c>
      <c r="R6" s="28">
        <f t="shared" si="4"/>
        <v>2</v>
      </c>
      <c r="S6" s="28">
        <f t="shared" si="5"/>
        <v>11</v>
      </c>
      <c r="T6" s="30" t="s">
        <v>24</v>
      </c>
      <c r="U6" s="34" t="s">
        <v>23</v>
      </c>
      <c r="V6" s="38">
        <v>13</v>
      </c>
      <c r="W6" s="38">
        <v>5</v>
      </c>
      <c r="X6" s="32">
        <f t="shared" si="6"/>
        <v>3</v>
      </c>
      <c r="Y6" s="32">
        <f t="shared" si="7"/>
        <v>19</v>
      </c>
      <c r="Z6" s="51"/>
    </row>
    <row r="7" spans="1:26" ht="15">
      <c r="A7" s="26">
        <v>3</v>
      </c>
      <c r="B7" s="27" t="s">
        <v>10</v>
      </c>
      <c r="C7" s="27" t="s">
        <v>32</v>
      </c>
      <c r="D7" s="28">
        <v>13</v>
      </c>
      <c r="E7" s="29">
        <v>7</v>
      </c>
      <c r="F7" s="28">
        <f t="shared" si="0"/>
        <v>1</v>
      </c>
      <c r="G7" s="28">
        <f t="shared" si="1"/>
        <v>6</v>
      </c>
      <c r="H7" s="30" t="s">
        <v>10</v>
      </c>
      <c r="I7" s="30" t="s">
        <v>47</v>
      </c>
      <c r="J7" s="38">
        <v>13</v>
      </c>
      <c r="K7" s="38">
        <v>9</v>
      </c>
      <c r="L7" s="32">
        <f t="shared" si="2"/>
        <v>2</v>
      </c>
      <c r="M7" s="32">
        <f t="shared" si="3"/>
        <v>10</v>
      </c>
      <c r="N7" s="27" t="s">
        <v>10</v>
      </c>
      <c r="O7" s="33" t="s">
        <v>17</v>
      </c>
      <c r="P7" s="28">
        <v>11</v>
      </c>
      <c r="Q7" s="28">
        <v>13</v>
      </c>
      <c r="R7" s="28">
        <f t="shared" si="4"/>
        <v>2</v>
      </c>
      <c r="S7" s="28">
        <f t="shared" si="5"/>
        <v>8</v>
      </c>
      <c r="T7" s="30" t="s">
        <v>10</v>
      </c>
      <c r="U7" s="34" t="s">
        <v>13</v>
      </c>
      <c r="V7" s="38">
        <v>13</v>
      </c>
      <c r="W7" s="38">
        <v>2</v>
      </c>
      <c r="X7" s="32">
        <f t="shared" si="6"/>
        <v>3</v>
      </c>
      <c r="Y7" s="32">
        <f t="shared" si="7"/>
        <v>19</v>
      </c>
      <c r="Z7" s="51"/>
    </row>
    <row r="8" spans="1:26" ht="15">
      <c r="A8" s="26">
        <v>4</v>
      </c>
      <c r="B8" s="62" t="s">
        <v>20</v>
      </c>
      <c r="C8" s="62" t="s">
        <v>23</v>
      </c>
      <c r="D8" s="28">
        <v>5</v>
      </c>
      <c r="E8" s="28">
        <v>13</v>
      </c>
      <c r="F8" s="28">
        <f t="shared" si="0"/>
        <v>0</v>
      </c>
      <c r="G8" s="28">
        <f t="shared" si="1"/>
        <v>-8</v>
      </c>
      <c r="H8" s="30" t="s">
        <v>20</v>
      </c>
      <c r="I8" s="30" t="s">
        <v>45</v>
      </c>
      <c r="J8" s="38">
        <v>13</v>
      </c>
      <c r="K8" s="38">
        <v>7</v>
      </c>
      <c r="L8" s="32">
        <f t="shared" si="2"/>
        <v>1</v>
      </c>
      <c r="M8" s="32">
        <f t="shared" si="3"/>
        <v>-2</v>
      </c>
      <c r="N8" s="27" t="s">
        <v>20</v>
      </c>
      <c r="O8" s="33" t="s">
        <v>33</v>
      </c>
      <c r="P8" s="28">
        <v>13</v>
      </c>
      <c r="Q8" s="28">
        <v>9</v>
      </c>
      <c r="R8" s="28">
        <f t="shared" si="4"/>
        <v>2</v>
      </c>
      <c r="S8" s="28">
        <f t="shared" si="5"/>
        <v>2</v>
      </c>
      <c r="T8" s="30" t="s">
        <v>20</v>
      </c>
      <c r="U8" s="34" t="s">
        <v>14</v>
      </c>
      <c r="V8" s="38">
        <v>13</v>
      </c>
      <c r="W8" s="38">
        <v>0</v>
      </c>
      <c r="X8" s="32">
        <f t="shared" si="6"/>
        <v>3</v>
      </c>
      <c r="Y8" s="32">
        <f t="shared" si="7"/>
        <v>15</v>
      </c>
      <c r="Z8" s="51"/>
    </row>
    <row r="9" spans="1:26" ht="15">
      <c r="A9" s="26">
        <v>5</v>
      </c>
      <c r="B9" s="62" t="s">
        <v>36</v>
      </c>
      <c r="C9" s="27" t="s">
        <v>48</v>
      </c>
      <c r="D9" s="28">
        <v>9</v>
      </c>
      <c r="E9" s="28">
        <v>13</v>
      </c>
      <c r="F9" s="28">
        <f t="shared" si="0"/>
        <v>0</v>
      </c>
      <c r="G9" s="28">
        <f t="shared" si="1"/>
        <v>-4</v>
      </c>
      <c r="H9" s="30" t="s">
        <v>49</v>
      </c>
      <c r="I9" s="30" t="s">
        <v>50</v>
      </c>
      <c r="J9" s="38">
        <v>13</v>
      </c>
      <c r="K9" s="38">
        <v>6</v>
      </c>
      <c r="L9" s="32">
        <f t="shared" si="2"/>
        <v>1</v>
      </c>
      <c r="M9" s="32">
        <f t="shared" si="3"/>
        <v>3</v>
      </c>
      <c r="N9" s="27" t="s">
        <v>49</v>
      </c>
      <c r="O9" s="33" t="s">
        <v>14</v>
      </c>
      <c r="P9" s="28">
        <v>13</v>
      </c>
      <c r="Q9" s="28">
        <v>12</v>
      </c>
      <c r="R9" s="28">
        <f t="shared" si="4"/>
        <v>2</v>
      </c>
      <c r="S9" s="28">
        <f t="shared" si="5"/>
        <v>4</v>
      </c>
      <c r="T9" s="30" t="s">
        <v>49</v>
      </c>
      <c r="U9" s="34" t="s">
        <v>48</v>
      </c>
      <c r="V9" s="38">
        <v>13</v>
      </c>
      <c r="W9" s="38">
        <v>6</v>
      </c>
      <c r="X9" s="32">
        <f t="shared" si="6"/>
        <v>3</v>
      </c>
      <c r="Y9" s="32">
        <f t="shared" si="7"/>
        <v>11</v>
      </c>
      <c r="Z9" s="51"/>
    </row>
    <row r="10" spans="1:26" ht="15">
      <c r="A10" s="26">
        <v>6</v>
      </c>
      <c r="B10" s="62" t="s">
        <v>35</v>
      </c>
      <c r="C10" s="27" t="s">
        <v>22</v>
      </c>
      <c r="D10" s="28">
        <v>13</v>
      </c>
      <c r="E10" s="28">
        <v>12</v>
      </c>
      <c r="F10" s="28">
        <f t="shared" si="0"/>
        <v>1</v>
      </c>
      <c r="G10" s="28">
        <f t="shared" si="1"/>
        <v>1</v>
      </c>
      <c r="H10" s="30" t="s">
        <v>51</v>
      </c>
      <c r="I10" s="30" t="s">
        <v>33</v>
      </c>
      <c r="J10" s="38">
        <v>13</v>
      </c>
      <c r="K10" s="38">
        <v>6</v>
      </c>
      <c r="L10" s="32">
        <f t="shared" si="2"/>
        <v>2</v>
      </c>
      <c r="M10" s="32">
        <f t="shared" si="3"/>
        <v>8</v>
      </c>
      <c r="N10" s="27" t="s">
        <v>51</v>
      </c>
      <c r="O10" s="33" t="s">
        <v>13</v>
      </c>
      <c r="P10" s="28">
        <v>10</v>
      </c>
      <c r="Q10" s="28">
        <v>13</v>
      </c>
      <c r="R10" s="28">
        <f t="shared" si="4"/>
        <v>2</v>
      </c>
      <c r="S10" s="28">
        <f t="shared" si="5"/>
        <v>5</v>
      </c>
      <c r="T10" s="30" t="s">
        <v>51</v>
      </c>
      <c r="U10" s="34" t="s">
        <v>25</v>
      </c>
      <c r="V10" s="38">
        <v>13</v>
      </c>
      <c r="W10" s="38">
        <v>9</v>
      </c>
      <c r="X10" s="32">
        <f t="shared" si="6"/>
        <v>3</v>
      </c>
      <c r="Y10" s="32">
        <f t="shared" si="7"/>
        <v>9</v>
      </c>
      <c r="Z10" s="51"/>
    </row>
    <row r="11" spans="1:26" ht="15">
      <c r="A11" s="26">
        <v>7</v>
      </c>
      <c r="B11" s="62" t="s">
        <v>12</v>
      </c>
      <c r="C11" s="27" t="s">
        <v>25</v>
      </c>
      <c r="D11" s="28">
        <v>13</v>
      </c>
      <c r="E11" s="28">
        <v>11</v>
      </c>
      <c r="F11" s="28">
        <f t="shared" si="0"/>
        <v>1</v>
      </c>
      <c r="G11" s="28">
        <f t="shared" si="1"/>
        <v>2</v>
      </c>
      <c r="H11" s="30" t="s">
        <v>12</v>
      </c>
      <c r="I11" s="30" t="s">
        <v>48</v>
      </c>
      <c r="J11" s="38">
        <v>13</v>
      </c>
      <c r="K11" s="38">
        <v>3</v>
      </c>
      <c r="L11" s="32">
        <f t="shared" si="2"/>
        <v>2</v>
      </c>
      <c r="M11" s="32">
        <f t="shared" si="3"/>
        <v>12</v>
      </c>
      <c r="N11" s="27" t="s">
        <v>12</v>
      </c>
      <c r="O11" s="33" t="s">
        <v>23</v>
      </c>
      <c r="P11" s="28">
        <v>13</v>
      </c>
      <c r="Q11" s="28">
        <v>12</v>
      </c>
      <c r="R11" s="28">
        <f t="shared" si="4"/>
        <v>3</v>
      </c>
      <c r="S11" s="28">
        <f t="shared" si="5"/>
        <v>13</v>
      </c>
      <c r="T11" s="30" t="s">
        <v>12</v>
      </c>
      <c r="U11" s="34" t="s">
        <v>17</v>
      </c>
      <c r="V11" s="38">
        <v>8</v>
      </c>
      <c r="W11" s="38">
        <v>13</v>
      </c>
      <c r="X11" s="32">
        <f t="shared" si="6"/>
        <v>3</v>
      </c>
      <c r="Y11" s="32">
        <f t="shared" si="7"/>
        <v>8</v>
      </c>
      <c r="Z11" s="51"/>
    </row>
    <row r="12" spans="1:26" ht="15">
      <c r="A12" s="26">
        <v>8</v>
      </c>
      <c r="B12" s="62" t="s">
        <v>33</v>
      </c>
      <c r="C12" s="62" t="s">
        <v>50</v>
      </c>
      <c r="D12" s="28">
        <v>13</v>
      </c>
      <c r="E12" s="28">
        <v>11</v>
      </c>
      <c r="F12" s="28">
        <f t="shared" si="0"/>
        <v>1</v>
      </c>
      <c r="G12" s="28">
        <f t="shared" si="1"/>
        <v>2</v>
      </c>
      <c r="H12" s="38" t="s">
        <v>33</v>
      </c>
      <c r="I12" s="38" t="s">
        <v>51</v>
      </c>
      <c r="J12" s="38">
        <v>6</v>
      </c>
      <c r="K12" s="38">
        <v>13</v>
      </c>
      <c r="L12" s="32">
        <f t="shared" si="2"/>
        <v>1</v>
      </c>
      <c r="M12" s="32">
        <f t="shared" si="3"/>
        <v>-5</v>
      </c>
      <c r="N12" s="62" t="s">
        <v>33</v>
      </c>
      <c r="O12" s="63" t="s">
        <v>20</v>
      </c>
      <c r="P12" s="28">
        <v>9</v>
      </c>
      <c r="Q12" s="28">
        <v>13</v>
      </c>
      <c r="R12" s="28">
        <f t="shared" si="4"/>
        <v>1</v>
      </c>
      <c r="S12" s="28">
        <f t="shared" si="5"/>
        <v>-9</v>
      </c>
      <c r="T12" s="38" t="s">
        <v>33</v>
      </c>
      <c r="U12" s="64" t="s">
        <v>21</v>
      </c>
      <c r="V12" s="38">
        <v>13</v>
      </c>
      <c r="W12" s="38">
        <v>0</v>
      </c>
      <c r="X12" s="32">
        <f t="shared" si="6"/>
        <v>2</v>
      </c>
      <c r="Y12" s="32">
        <f t="shared" si="7"/>
        <v>4</v>
      </c>
      <c r="Z12" s="51"/>
    </row>
    <row r="13" spans="1:26" ht="15">
      <c r="A13" s="26">
        <v>9</v>
      </c>
      <c r="B13" s="62" t="s">
        <v>23</v>
      </c>
      <c r="C13" s="62" t="s">
        <v>20</v>
      </c>
      <c r="D13" s="28">
        <v>13</v>
      </c>
      <c r="E13" s="29">
        <v>5</v>
      </c>
      <c r="F13" s="28">
        <f t="shared" si="0"/>
        <v>1</v>
      </c>
      <c r="G13" s="28">
        <f t="shared" si="1"/>
        <v>8</v>
      </c>
      <c r="H13" s="30" t="s">
        <v>23</v>
      </c>
      <c r="I13" s="30" t="s">
        <v>14</v>
      </c>
      <c r="J13" s="38">
        <v>13</v>
      </c>
      <c r="K13" s="38">
        <v>10</v>
      </c>
      <c r="L13" s="32">
        <f t="shared" si="2"/>
        <v>2</v>
      </c>
      <c r="M13" s="32">
        <f t="shared" si="3"/>
        <v>11</v>
      </c>
      <c r="N13" s="27" t="s">
        <v>23</v>
      </c>
      <c r="O13" s="33" t="s">
        <v>12</v>
      </c>
      <c r="P13" s="28">
        <v>12</v>
      </c>
      <c r="Q13" s="29">
        <v>13</v>
      </c>
      <c r="R13" s="28">
        <f t="shared" si="4"/>
        <v>2</v>
      </c>
      <c r="S13" s="28">
        <f t="shared" si="5"/>
        <v>10</v>
      </c>
      <c r="T13" s="30" t="s">
        <v>23</v>
      </c>
      <c r="U13" s="34" t="s">
        <v>24</v>
      </c>
      <c r="V13" s="38">
        <v>5</v>
      </c>
      <c r="W13" s="38">
        <v>13</v>
      </c>
      <c r="X13" s="32">
        <f t="shared" si="6"/>
        <v>2</v>
      </c>
      <c r="Y13" s="32">
        <f t="shared" si="7"/>
        <v>2</v>
      </c>
      <c r="Z13" s="51"/>
    </row>
    <row r="14" spans="1:26" ht="15">
      <c r="A14" s="26">
        <v>10</v>
      </c>
      <c r="B14" s="62" t="s">
        <v>25</v>
      </c>
      <c r="C14" s="27" t="s">
        <v>12</v>
      </c>
      <c r="D14" s="28">
        <v>11</v>
      </c>
      <c r="E14" s="29">
        <v>13</v>
      </c>
      <c r="F14" s="28">
        <f t="shared" si="0"/>
        <v>0</v>
      </c>
      <c r="G14" s="28">
        <f t="shared" si="1"/>
        <v>-2</v>
      </c>
      <c r="H14" s="30" t="s">
        <v>25</v>
      </c>
      <c r="I14" s="30" t="s">
        <v>22</v>
      </c>
      <c r="J14" s="38">
        <v>13</v>
      </c>
      <c r="K14" s="38">
        <v>9</v>
      </c>
      <c r="L14" s="32">
        <f t="shared" si="2"/>
        <v>1</v>
      </c>
      <c r="M14" s="32">
        <f t="shared" si="3"/>
        <v>2</v>
      </c>
      <c r="N14" s="27" t="s">
        <v>25</v>
      </c>
      <c r="O14" s="33" t="s">
        <v>32</v>
      </c>
      <c r="P14" s="28">
        <v>13</v>
      </c>
      <c r="Q14" s="29">
        <v>10</v>
      </c>
      <c r="R14" s="28">
        <f t="shared" si="4"/>
        <v>2</v>
      </c>
      <c r="S14" s="28">
        <f t="shared" si="5"/>
        <v>5</v>
      </c>
      <c r="T14" s="30" t="s">
        <v>25</v>
      </c>
      <c r="U14" s="34" t="s">
        <v>51</v>
      </c>
      <c r="V14" s="38">
        <v>9</v>
      </c>
      <c r="W14" s="38">
        <v>13</v>
      </c>
      <c r="X14" s="32">
        <f t="shared" si="6"/>
        <v>2</v>
      </c>
      <c r="Y14" s="32">
        <f t="shared" si="7"/>
        <v>1</v>
      </c>
      <c r="Z14" s="51"/>
    </row>
    <row r="15" spans="1:26" ht="15">
      <c r="A15" s="26">
        <v>11</v>
      </c>
      <c r="B15" s="62" t="s">
        <v>32</v>
      </c>
      <c r="C15" s="27" t="s">
        <v>10</v>
      </c>
      <c r="D15" s="28">
        <v>7</v>
      </c>
      <c r="E15" s="28">
        <v>13</v>
      </c>
      <c r="F15" s="28">
        <f t="shared" si="0"/>
        <v>0</v>
      </c>
      <c r="G15" s="28">
        <f t="shared" si="1"/>
        <v>-6</v>
      </c>
      <c r="H15" s="45" t="s">
        <v>32</v>
      </c>
      <c r="I15" s="30" t="s">
        <v>21</v>
      </c>
      <c r="J15" s="38">
        <v>13</v>
      </c>
      <c r="K15" s="38">
        <v>6</v>
      </c>
      <c r="L15" s="32">
        <f t="shared" si="2"/>
        <v>1</v>
      </c>
      <c r="M15" s="32">
        <f t="shared" si="3"/>
        <v>1</v>
      </c>
      <c r="N15" s="46" t="s">
        <v>32</v>
      </c>
      <c r="O15" s="33" t="s">
        <v>25</v>
      </c>
      <c r="P15" s="28">
        <v>10</v>
      </c>
      <c r="Q15" s="28">
        <v>13</v>
      </c>
      <c r="R15" s="28">
        <f t="shared" si="4"/>
        <v>1</v>
      </c>
      <c r="S15" s="28">
        <f t="shared" si="5"/>
        <v>-2</v>
      </c>
      <c r="T15" s="45" t="s">
        <v>32</v>
      </c>
      <c r="U15" s="34" t="s">
        <v>47</v>
      </c>
      <c r="V15" s="38">
        <v>13</v>
      </c>
      <c r="W15" s="38">
        <v>11</v>
      </c>
      <c r="X15" s="32">
        <f t="shared" si="6"/>
        <v>2</v>
      </c>
      <c r="Y15" s="32">
        <f t="shared" si="7"/>
        <v>0</v>
      </c>
      <c r="Z15" s="51"/>
    </row>
    <row r="16" spans="1:26" ht="15">
      <c r="A16" s="26">
        <v>12</v>
      </c>
      <c r="B16" s="62" t="s">
        <v>13</v>
      </c>
      <c r="C16" s="62" t="s">
        <v>24</v>
      </c>
      <c r="D16" s="28">
        <v>8</v>
      </c>
      <c r="E16" s="29">
        <v>13</v>
      </c>
      <c r="F16" s="28">
        <f t="shared" si="0"/>
        <v>0</v>
      </c>
      <c r="G16" s="28">
        <f t="shared" si="1"/>
        <v>-5</v>
      </c>
      <c r="H16" s="30" t="s">
        <v>13</v>
      </c>
      <c r="I16" s="30" t="s">
        <v>18</v>
      </c>
      <c r="J16" s="38">
        <v>13</v>
      </c>
      <c r="K16" s="38">
        <v>2</v>
      </c>
      <c r="L16" s="32">
        <f t="shared" si="2"/>
        <v>1</v>
      </c>
      <c r="M16" s="32">
        <f t="shared" si="3"/>
        <v>6</v>
      </c>
      <c r="N16" s="27" t="s">
        <v>13</v>
      </c>
      <c r="O16" s="33" t="s">
        <v>51</v>
      </c>
      <c r="P16" s="29">
        <v>13</v>
      </c>
      <c r="Q16" s="29">
        <v>10</v>
      </c>
      <c r="R16" s="28">
        <f t="shared" si="4"/>
        <v>2</v>
      </c>
      <c r="S16" s="28">
        <f t="shared" si="5"/>
        <v>9</v>
      </c>
      <c r="T16" s="30" t="s">
        <v>13</v>
      </c>
      <c r="U16" s="34" t="s">
        <v>10</v>
      </c>
      <c r="V16" s="38">
        <v>2</v>
      </c>
      <c r="W16" s="38">
        <v>13</v>
      </c>
      <c r="X16" s="32">
        <f t="shared" si="6"/>
        <v>2</v>
      </c>
      <c r="Y16" s="32">
        <f t="shared" si="7"/>
        <v>-2</v>
      </c>
      <c r="Z16" s="51"/>
    </row>
    <row r="17" spans="1:26" ht="15">
      <c r="A17" s="26">
        <v>13</v>
      </c>
      <c r="B17" s="62" t="s">
        <v>31</v>
      </c>
      <c r="C17" s="27" t="s">
        <v>49</v>
      </c>
      <c r="D17" s="28">
        <v>13</v>
      </c>
      <c r="E17" s="29">
        <v>9</v>
      </c>
      <c r="F17" s="28">
        <f t="shared" si="0"/>
        <v>1</v>
      </c>
      <c r="G17" s="28">
        <f t="shared" si="1"/>
        <v>4</v>
      </c>
      <c r="H17" s="38" t="s">
        <v>48</v>
      </c>
      <c r="I17" s="38" t="s">
        <v>12</v>
      </c>
      <c r="J17" s="38">
        <v>3</v>
      </c>
      <c r="K17" s="38">
        <v>13</v>
      </c>
      <c r="L17" s="32">
        <f t="shared" si="2"/>
        <v>1</v>
      </c>
      <c r="M17" s="32">
        <f t="shared" si="3"/>
        <v>-6</v>
      </c>
      <c r="N17" s="62" t="s">
        <v>48</v>
      </c>
      <c r="O17" s="63" t="s">
        <v>22</v>
      </c>
      <c r="P17" s="28">
        <v>13</v>
      </c>
      <c r="Q17" s="29">
        <v>2</v>
      </c>
      <c r="R17" s="28">
        <f t="shared" si="4"/>
        <v>2</v>
      </c>
      <c r="S17" s="28">
        <f t="shared" si="5"/>
        <v>5</v>
      </c>
      <c r="T17" s="38" t="s">
        <v>48</v>
      </c>
      <c r="U17" s="64" t="s">
        <v>49</v>
      </c>
      <c r="V17" s="38">
        <v>6</v>
      </c>
      <c r="W17" s="38">
        <v>13</v>
      </c>
      <c r="X17" s="32">
        <f t="shared" si="6"/>
        <v>2</v>
      </c>
      <c r="Y17" s="32">
        <f t="shared" si="7"/>
        <v>-2</v>
      </c>
      <c r="Z17" s="51"/>
    </row>
    <row r="18" spans="1:26" ht="15">
      <c r="A18" s="26">
        <v>14</v>
      </c>
      <c r="B18" s="62" t="s">
        <v>18</v>
      </c>
      <c r="C18" s="27" t="s">
        <v>17</v>
      </c>
      <c r="D18" s="29">
        <v>8</v>
      </c>
      <c r="E18" s="29">
        <v>13</v>
      </c>
      <c r="F18" s="28">
        <f t="shared" si="0"/>
        <v>0</v>
      </c>
      <c r="G18" s="28">
        <f t="shared" si="1"/>
        <v>-5</v>
      </c>
      <c r="H18" s="30" t="s">
        <v>18</v>
      </c>
      <c r="I18" s="30" t="s">
        <v>13</v>
      </c>
      <c r="J18" s="38">
        <v>2</v>
      </c>
      <c r="K18" s="38">
        <v>13</v>
      </c>
      <c r="L18" s="32">
        <f t="shared" si="2"/>
        <v>0</v>
      </c>
      <c r="M18" s="32">
        <f t="shared" si="3"/>
        <v>-16</v>
      </c>
      <c r="N18" s="27" t="s">
        <v>18</v>
      </c>
      <c r="O18" s="33" t="s">
        <v>45</v>
      </c>
      <c r="P18" s="28">
        <v>13</v>
      </c>
      <c r="Q18" s="28">
        <v>7</v>
      </c>
      <c r="R18" s="28">
        <f t="shared" si="4"/>
        <v>1</v>
      </c>
      <c r="S18" s="28">
        <f t="shared" si="5"/>
        <v>-10</v>
      </c>
      <c r="T18" s="30" t="s">
        <v>18</v>
      </c>
      <c r="U18" s="34" t="s">
        <v>22</v>
      </c>
      <c r="V18" s="38">
        <v>13</v>
      </c>
      <c r="W18" s="38">
        <v>9</v>
      </c>
      <c r="X18" s="32">
        <f t="shared" si="6"/>
        <v>2</v>
      </c>
      <c r="Y18" s="32">
        <f t="shared" si="7"/>
        <v>-6</v>
      </c>
      <c r="Z18" s="51"/>
    </row>
    <row r="19" spans="1:26" ht="15">
      <c r="A19" s="26">
        <v>15</v>
      </c>
      <c r="B19" s="62" t="s">
        <v>26</v>
      </c>
      <c r="C19" s="27" t="s">
        <v>33</v>
      </c>
      <c r="D19" s="28">
        <v>11</v>
      </c>
      <c r="E19" s="29">
        <v>13</v>
      </c>
      <c r="F19" s="28">
        <f t="shared" si="0"/>
        <v>0</v>
      </c>
      <c r="G19" s="28">
        <f t="shared" si="1"/>
        <v>-2</v>
      </c>
      <c r="H19" s="45" t="s">
        <v>50</v>
      </c>
      <c r="I19" s="30" t="s">
        <v>49</v>
      </c>
      <c r="J19" s="38">
        <v>6</v>
      </c>
      <c r="K19" s="38">
        <v>13</v>
      </c>
      <c r="L19" s="32">
        <f t="shared" si="2"/>
        <v>0</v>
      </c>
      <c r="M19" s="32">
        <f t="shared" si="3"/>
        <v>-9</v>
      </c>
      <c r="N19" s="27" t="s">
        <v>50</v>
      </c>
      <c r="O19" s="33" t="s">
        <v>21</v>
      </c>
      <c r="P19" s="28">
        <v>9</v>
      </c>
      <c r="Q19" s="29">
        <v>13</v>
      </c>
      <c r="R19" s="28">
        <f t="shared" si="4"/>
        <v>0</v>
      </c>
      <c r="S19" s="28">
        <f t="shared" si="5"/>
        <v>-13</v>
      </c>
      <c r="T19" s="30" t="s">
        <v>50</v>
      </c>
      <c r="U19" s="34" t="s">
        <v>45</v>
      </c>
      <c r="V19" s="38">
        <v>13</v>
      </c>
      <c r="W19" s="38">
        <v>7</v>
      </c>
      <c r="X19" s="32">
        <f t="shared" si="6"/>
        <v>1</v>
      </c>
      <c r="Y19" s="32">
        <f t="shared" si="7"/>
        <v>-7</v>
      </c>
      <c r="Z19" s="51"/>
    </row>
    <row r="20" spans="1:26" ht="15">
      <c r="A20" s="26">
        <v>16</v>
      </c>
      <c r="B20" s="62" t="s">
        <v>34</v>
      </c>
      <c r="C20" s="27" t="s">
        <v>45</v>
      </c>
      <c r="D20" s="28">
        <v>13</v>
      </c>
      <c r="E20" s="28">
        <v>7</v>
      </c>
      <c r="F20" s="28">
        <f t="shared" si="0"/>
        <v>1</v>
      </c>
      <c r="G20" s="28">
        <f t="shared" si="1"/>
        <v>6</v>
      </c>
      <c r="H20" s="30" t="s">
        <v>47</v>
      </c>
      <c r="I20" s="30" t="s">
        <v>10</v>
      </c>
      <c r="J20" s="38">
        <v>9</v>
      </c>
      <c r="K20" s="38">
        <v>13</v>
      </c>
      <c r="L20" s="32">
        <f t="shared" si="2"/>
        <v>1</v>
      </c>
      <c r="M20" s="32">
        <f t="shared" si="3"/>
        <v>2</v>
      </c>
      <c r="N20" s="27" t="s">
        <v>47</v>
      </c>
      <c r="O20" s="33" t="s">
        <v>24</v>
      </c>
      <c r="P20" s="28">
        <v>4</v>
      </c>
      <c r="Q20" s="28">
        <v>13</v>
      </c>
      <c r="R20" s="28">
        <f t="shared" si="4"/>
        <v>1</v>
      </c>
      <c r="S20" s="28">
        <f t="shared" si="5"/>
        <v>-7</v>
      </c>
      <c r="T20" s="30" t="s">
        <v>47</v>
      </c>
      <c r="U20" s="34" t="s">
        <v>32</v>
      </c>
      <c r="V20" s="38">
        <v>11</v>
      </c>
      <c r="W20" s="38">
        <v>13</v>
      </c>
      <c r="X20" s="32">
        <f t="shared" si="6"/>
        <v>1</v>
      </c>
      <c r="Y20" s="32">
        <f t="shared" si="7"/>
        <v>-9</v>
      </c>
      <c r="Z20" s="51"/>
    </row>
    <row r="21" spans="1:26" ht="15">
      <c r="A21" s="26">
        <v>17</v>
      </c>
      <c r="B21" s="62" t="s">
        <v>14</v>
      </c>
      <c r="C21" s="27" t="s">
        <v>52</v>
      </c>
      <c r="D21" s="29">
        <v>13</v>
      </c>
      <c r="E21" s="29">
        <v>6</v>
      </c>
      <c r="F21" s="28">
        <f t="shared" si="0"/>
        <v>1</v>
      </c>
      <c r="G21" s="28">
        <f t="shared" si="1"/>
        <v>7</v>
      </c>
      <c r="H21" s="30" t="s">
        <v>14</v>
      </c>
      <c r="I21" s="30" t="s">
        <v>23</v>
      </c>
      <c r="J21" s="38">
        <v>10</v>
      </c>
      <c r="K21" s="38">
        <v>13</v>
      </c>
      <c r="L21" s="32">
        <f t="shared" si="2"/>
        <v>1</v>
      </c>
      <c r="M21" s="32">
        <f t="shared" si="3"/>
        <v>4</v>
      </c>
      <c r="N21" s="27" t="s">
        <v>14</v>
      </c>
      <c r="O21" s="33" t="s">
        <v>49</v>
      </c>
      <c r="P21" s="29">
        <v>12</v>
      </c>
      <c r="Q21" s="29">
        <v>13</v>
      </c>
      <c r="R21" s="28">
        <f t="shared" si="4"/>
        <v>1</v>
      </c>
      <c r="S21" s="28">
        <f t="shared" si="5"/>
        <v>3</v>
      </c>
      <c r="T21" s="30" t="s">
        <v>14</v>
      </c>
      <c r="U21" s="34" t="s">
        <v>20</v>
      </c>
      <c r="V21" s="38">
        <v>0</v>
      </c>
      <c r="W21" s="38">
        <v>13</v>
      </c>
      <c r="X21" s="32">
        <f t="shared" si="6"/>
        <v>1</v>
      </c>
      <c r="Y21" s="32">
        <f t="shared" si="7"/>
        <v>-10</v>
      </c>
      <c r="Z21" s="51"/>
    </row>
    <row r="22" spans="1:26" ht="15">
      <c r="A22" s="26">
        <v>18</v>
      </c>
      <c r="B22" s="62" t="s">
        <v>21</v>
      </c>
      <c r="C22" s="62" t="s">
        <v>14</v>
      </c>
      <c r="D22" s="28">
        <v>6</v>
      </c>
      <c r="E22" s="28">
        <v>13</v>
      </c>
      <c r="F22" s="28">
        <f t="shared" si="0"/>
        <v>0</v>
      </c>
      <c r="G22" s="28">
        <f t="shared" si="1"/>
        <v>-7</v>
      </c>
      <c r="H22" s="30" t="s">
        <v>21</v>
      </c>
      <c r="I22" s="30" t="s">
        <v>53</v>
      </c>
      <c r="J22" s="38">
        <v>6</v>
      </c>
      <c r="K22" s="38">
        <v>13</v>
      </c>
      <c r="L22" s="32">
        <f t="shared" si="2"/>
        <v>0</v>
      </c>
      <c r="M22" s="32">
        <f t="shared" si="3"/>
        <v>-14</v>
      </c>
      <c r="N22" s="46" t="s">
        <v>21</v>
      </c>
      <c r="O22" s="33" t="s">
        <v>50</v>
      </c>
      <c r="P22" s="28">
        <v>13</v>
      </c>
      <c r="Q22" s="28">
        <v>9</v>
      </c>
      <c r="R22" s="28">
        <f t="shared" si="4"/>
        <v>1</v>
      </c>
      <c r="S22" s="28">
        <f t="shared" si="5"/>
        <v>-10</v>
      </c>
      <c r="T22" s="45" t="s">
        <v>21</v>
      </c>
      <c r="U22" s="34" t="s">
        <v>33</v>
      </c>
      <c r="V22" s="38">
        <v>0</v>
      </c>
      <c r="W22" s="38">
        <v>13</v>
      </c>
      <c r="X22" s="32">
        <f t="shared" si="6"/>
        <v>1</v>
      </c>
      <c r="Y22" s="32">
        <f t="shared" si="7"/>
        <v>-23</v>
      </c>
      <c r="Z22" s="51"/>
    </row>
    <row r="23" spans="1:26" ht="15">
      <c r="A23" s="26">
        <v>19</v>
      </c>
      <c r="B23" s="62" t="s">
        <v>22</v>
      </c>
      <c r="C23" s="27" t="s">
        <v>51</v>
      </c>
      <c r="D23" s="28">
        <v>12</v>
      </c>
      <c r="E23" s="29">
        <v>0</v>
      </c>
      <c r="F23" s="28">
        <f t="shared" si="0"/>
        <v>0</v>
      </c>
      <c r="G23" s="28">
        <f t="shared" si="1"/>
        <v>12</v>
      </c>
      <c r="H23" s="30" t="s">
        <v>22</v>
      </c>
      <c r="I23" s="30" t="s">
        <v>25</v>
      </c>
      <c r="J23" s="38">
        <v>9</v>
      </c>
      <c r="K23" s="38">
        <v>13</v>
      </c>
      <c r="L23" s="32">
        <f t="shared" si="2"/>
        <v>0</v>
      </c>
      <c r="M23" s="32">
        <f t="shared" si="3"/>
        <v>8</v>
      </c>
      <c r="N23" s="27" t="s">
        <v>22</v>
      </c>
      <c r="O23" s="33" t="s">
        <v>48</v>
      </c>
      <c r="P23" s="29">
        <v>2</v>
      </c>
      <c r="Q23" s="29">
        <v>13</v>
      </c>
      <c r="R23" s="28">
        <f t="shared" si="4"/>
        <v>0</v>
      </c>
      <c r="S23" s="28">
        <f t="shared" si="5"/>
        <v>-3</v>
      </c>
      <c r="T23" s="30" t="s">
        <v>22</v>
      </c>
      <c r="U23" s="34" t="s">
        <v>18</v>
      </c>
      <c r="V23" s="38">
        <v>9</v>
      </c>
      <c r="W23" s="38">
        <v>13</v>
      </c>
      <c r="X23" s="32">
        <f t="shared" si="6"/>
        <v>0</v>
      </c>
      <c r="Y23" s="32">
        <f t="shared" si="7"/>
        <v>-7</v>
      </c>
      <c r="Z23" s="51"/>
    </row>
    <row r="26" ht="15">
      <c r="B26" t="s">
        <v>10</v>
      </c>
    </row>
    <row r="27" ht="15">
      <c r="B27" t="s">
        <v>12</v>
      </c>
    </row>
    <row r="28" ht="15">
      <c r="B28" t="s">
        <v>13</v>
      </c>
    </row>
    <row r="29" ht="15">
      <c r="B29" t="s">
        <v>14</v>
      </c>
    </row>
    <row r="30" ht="15">
      <c r="B30" t="s">
        <v>15</v>
      </c>
    </row>
    <row r="31" ht="15">
      <c r="B31" t="s">
        <v>16</v>
      </c>
    </row>
    <row r="32" ht="15">
      <c r="B32" t="s">
        <v>17</v>
      </c>
    </row>
    <row r="33" ht="15">
      <c r="B33" t="s">
        <v>18</v>
      </c>
    </row>
    <row r="34" ht="15">
      <c r="B34" t="s">
        <v>19</v>
      </c>
    </row>
    <row r="35" ht="15">
      <c r="B35" t="s">
        <v>20</v>
      </c>
    </row>
    <row r="36" ht="15">
      <c r="B36" t="s">
        <v>67</v>
      </c>
    </row>
    <row r="37" ht="15">
      <c r="B37" t="s">
        <v>21</v>
      </c>
    </row>
    <row r="38" ht="15">
      <c r="B38" t="s">
        <v>22</v>
      </c>
    </row>
    <row r="39" ht="15">
      <c r="B39" t="s">
        <v>23</v>
      </c>
    </row>
    <row r="40" ht="15">
      <c r="B40" t="s">
        <v>24</v>
      </c>
    </row>
    <row r="41" ht="15">
      <c r="B41" t="s">
        <v>25</v>
      </c>
    </row>
    <row r="42" ht="15">
      <c r="B42" t="s">
        <v>26</v>
      </c>
    </row>
    <row r="43" ht="15">
      <c r="B43" t="s">
        <v>27</v>
      </c>
    </row>
    <row r="44" ht="15">
      <c r="B44" t="s">
        <v>28</v>
      </c>
    </row>
    <row r="45" ht="15">
      <c r="B45" t="s">
        <v>29</v>
      </c>
    </row>
    <row r="46" ht="15">
      <c r="B46" t="s">
        <v>30</v>
      </c>
    </row>
    <row r="47" ht="15">
      <c r="B47" t="s">
        <v>31</v>
      </c>
    </row>
    <row r="48" ht="15">
      <c r="B48" t="s">
        <v>32</v>
      </c>
    </row>
    <row r="49" ht="15">
      <c r="B49" t="s">
        <v>33</v>
      </c>
    </row>
    <row r="50" ht="15">
      <c r="B50" t="s">
        <v>34</v>
      </c>
    </row>
    <row r="51" ht="15">
      <c r="B51" t="s">
        <v>35</v>
      </c>
    </row>
    <row r="52" ht="15">
      <c r="B52" t="s">
        <v>57</v>
      </c>
    </row>
    <row r="53" ht="15">
      <c r="B53" t="s">
        <v>36</v>
      </c>
    </row>
    <row r="54" ht="15">
      <c r="B54" t="s">
        <v>45</v>
      </c>
    </row>
  </sheetData>
  <sheetProtection/>
  <dataValidations count="1">
    <dataValidation type="list" allowBlank="1" showInputMessage="1" showErrorMessage="1" sqref="C5 B5:B28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Z5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/>
      <c r="B5" s="27" t="s">
        <v>24</v>
      </c>
      <c r="C5" s="27" t="s">
        <v>35</v>
      </c>
      <c r="D5" s="28">
        <v>13</v>
      </c>
      <c r="E5" s="29">
        <v>6</v>
      </c>
      <c r="F5" s="28">
        <v>1</v>
      </c>
      <c r="G5" s="28">
        <v>7</v>
      </c>
      <c r="H5" s="30" t="s">
        <v>24</v>
      </c>
      <c r="I5" s="30" t="s">
        <v>18</v>
      </c>
      <c r="J5" s="60">
        <v>13</v>
      </c>
      <c r="K5" s="60">
        <v>12</v>
      </c>
      <c r="L5" s="32">
        <v>2</v>
      </c>
      <c r="M5" s="32">
        <v>8</v>
      </c>
      <c r="N5" s="27" t="s">
        <v>24</v>
      </c>
      <c r="O5" s="33" t="s">
        <v>10</v>
      </c>
      <c r="P5" s="28">
        <v>13</v>
      </c>
      <c r="Q5" s="28">
        <v>7</v>
      </c>
      <c r="R5" s="28">
        <v>3</v>
      </c>
      <c r="S5" s="28">
        <v>14</v>
      </c>
      <c r="T5" s="30" t="s">
        <v>24</v>
      </c>
      <c r="U5" s="34" t="s">
        <v>23</v>
      </c>
      <c r="V5" s="60">
        <v>13</v>
      </c>
      <c r="W5" s="60">
        <v>7</v>
      </c>
      <c r="X5" s="32">
        <v>4</v>
      </c>
      <c r="Y5" s="35">
        <v>20</v>
      </c>
      <c r="Z5" s="53"/>
    </row>
    <row r="6" spans="1:26" ht="15">
      <c r="A6" s="26"/>
      <c r="B6" s="27" t="s">
        <v>14</v>
      </c>
      <c r="C6" s="27" t="s">
        <v>10</v>
      </c>
      <c r="D6" s="28">
        <v>7</v>
      </c>
      <c r="E6" s="29">
        <v>13</v>
      </c>
      <c r="F6" s="28">
        <v>0</v>
      </c>
      <c r="G6" s="28">
        <v>-6</v>
      </c>
      <c r="H6" s="30" t="s">
        <v>14</v>
      </c>
      <c r="I6" s="30" t="s">
        <v>33</v>
      </c>
      <c r="J6" s="60">
        <v>13</v>
      </c>
      <c r="K6" s="60">
        <v>3</v>
      </c>
      <c r="L6" s="32">
        <v>1</v>
      </c>
      <c r="M6" s="32">
        <v>4</v>
      </c>
      <c r="N6" s="27" t="s">
        <v>14</v>
      </c>
      <c r="O6" s="33" t="s">
        <v>32</v>
      </c>
      <c r="P6" s="28">
        <v>13</v>
      </c>
      <c r="Q6" s="28">
        <v>7</v>
      </c>
      <c r="R6" s="28">
        <v>2</v>
      </c>
      <c r="S6" s="28">
        <v>10</v>
      </c>
      <c r="T6" s="30" t="s">
        <v>14</v>
      </c>
      <c r="U6" s="34" t="s">
        <v>50</v>
      </c>
      <c r="V6" s="60">
        <v>13</v>
      </c>
      <c r="W6" s="60">
        <v>7</v>
      </c>
      <c r="X6" s="32">
        <v>3</v>
      </c>
      <c r="Y6" s="35">
        <v>16</v>
      </c>
      <c r="Z6" s="53"/>
    </row>
    <row r="7" spans="1:26" ht="15">
      <c r="A7" s="26"/>
      <c r="B7" s="27" t="s">
        <v>10</v>
      </c>
      <c r="C7" s="27" t="s">
        <v>14</v>
      </c>
      <c r="D7" s="28">
        <v>13</v>
      </c>
      <c r="E7" s="29">
        <v>7</v>
      </c>
      <c r="F7" s="28">
        <v>1</v>
      </c>
      <c r="G7" s="28">
        <v>6</v>
      </c>
      <c r="H7" s="30" t="s">
        <v>10</v>
      </c>
      <c r="I7" s="30" t="s">
        <v>22</v>
      </c>
      <c r="J7" s="60">
        <v>13</v>
      </c>
      <c r="K7" s="60">
        <v>7</v>
      </c>
      <c r="L7" s="32">
        <v>2</v>
      </c>
      <c r="M7" s="32">
        <v>12</v>
      </c>
      <c r="N7" s="27" t="s">
        <v>10</v>
      </c>
      <c r="O7" s="33" t="s">
        <v>24</v>
      </c>
      <c r="P7" s="28">
        <v>7</v>
      </c>
      <c r="Q7" s="28">
        <v>13</v>
      </c>
      <c r="R7" s="28">
        <v>2</v>
      </c>
      <c r="S7" s="28">
        <v>6</v>
      </c>
      <c r="T7" s="30" t="s">
        <v>10</v>
      </c>
      <c r="U7" s="34" t="s">
        <v>17</v>
      </c>
      <c r="V7" s="60">
        <v>13</v>
      </c>
      <c r="W7" s="60">
        <v>3</v>
      </c>
      <c r="X7" s="32">
        <v>3</v>
      </c>
      <c r="Y7" s="35">
        <v>16</v>
      </c>
      <c r="Z7" s="53"/>
    </row>
    <row r="8" spans="1:26" ht="15">
      <c r="A8" s="26"/>
      <c r="B8" s="27" t="s">
        <v>22</v>
      </c>
      <c r="C8" s="27" t="s">
        <v>31</v>
      </c>
      <c r="D8" s="28">
        <v>13</v>
      </c>
      <c r="E8" s="29">
        <v>6</v>
      </c>
      <c r="F8" s="28">
        <v>1</v>
      </c>
      <c r="G8" s="28">
        <v>7</v>
      </c>
      <c r="H8" s="30" t="s">
        <v>22</v>
      </c>
      <c r="I8" s="30" t="s">
        <v>10</v>
      </c>
      <c r="J8" s="60">
        <v>7</v>
      </c>
      <c r="K8" s="60">
        <v>13</v>
      </c>
      <c r="L8" s="32">
        <v>1</v>
      </c>
      <c r="M8" s="32">
        <v>1</v>
      </c>
      <c r="N8" s="27" t="s">
        <v>22</v>
      </c>
      <c r="O8" s="33" t="s">
        <v>25</v>
      </c>
      <c r="P8" s="28">
        <v>13</v>
      </c>
      <c r="Q8" s="28">
        <v>12</v>
      </c>
      <c r="R8" s="28">
        <v>2</v>
      </c>
      <c r="S8" s="28">
        <v>2</v>
      </c>
      <c r="T8" s="30" t="s">
        <v>22</v>
      </c>
      <c r="U8" s="34" t="s">
        <v>47</v>
      </c>
      <c r="V8" s="60">
        <v>13</v>
      </c>
      <c r="W8" s="60">
        <v>2</v>
      </c>
      <c r="X8" s="32">
        <v>3</v>
      </c>
      <c r="Y8" s="35">
        <v>13</v>
      </c>
      <c r="Z8" s="53"/>
    </row>
    <row r="9" spans="1:26" ht="15">
      <c r="A9" s="26"/>
      <c r="B9" s="27" t="s">
        <v>23</v>
      </c>
      <c r="C9" s="27" t="s">
        <v>13</v>
      </c>
      <c r="D9" s="28">
        <v>13</v>
      </c>
      <c r="E9" s="29">
        <v>12</v>
      </c>
      <c r="F9" s="28">
        <v>1</v>
      </c>
      <c r="G9" s="28">
        <v>1</v>
      </c>
      <c r="H9" s="30" t="s">
        <v>23</v>
      </c>
      <c r="I9" s="30" t="s">
        <v>49</v>
      </c>
      <c r="J9" s="60">
        <v>13</v>
      </c>
      <c r="K9" s="60">
        <v>7</v>
      </c>
      <c r="L9" s="32">
        <v>2</v>
      </c>
      <c r="M9" s="32">
        <v>7</v>
      </c>
      <c r="N9" s="27" t="s">
        <v>23</v>
      </c>
      <c r="O9" s="33" t="s">
        <v>47</v>
      </c>
      <c r="P9" s="28">
        <v>13</v>
      </c>
      <c r="Q9" s="28">
        <v>2</v>
      </c>
      <c r="R9" s="28">
        <v>3</v>
      </c>
      <c r="S9" s="28">
        <v>18</v>
      </c>
      <c r="T9" s="30" t="s">
        <v>23</v>
      </c>
      <c r="U9" s="34" t="s">
        <v>24</v>
      </c>
      <c r="V9" s="60">
        <v>7</v>
      </c>
      <c r="W9" s="60">
        <v>13</v>
      </c>
      <c r="X9" s="32">
        <v>3</v>
      </c>
      <c r="Y9" s="35">
        <v>12</v>
      </c>
      <c r="Z9" s="53"/>
    </row>
    <row r="10" spans="1:26" ht="15">
      <c r="A10" s="26"/>
      <c r="B10" s="27" t="s">
        <v>36</v>
      </c>
      <c r="C10" s="27" t="s">
        <v>12</v>
      </c>
      <c r="D10" s="28">
        <v>13</v>
      </c>
      <c r="E10" s="29">
        <v>12</v>
      </c>
      <c r="F10" s="28">
        <v>1</v>
      </c>
      <c r="G10" s="28">
        <v>1</v>
      </c>
      <c r="H10" s="30" t="s">
        <v>49</v>
      </c>
      <c r="I10" s="30" t="s">
        <v>23</v>
      </c>
      <c r="J10" s="60">
        <v>7</v>
      </c>
      <c r="K10" s="60">
        <v>13</v>
      </c>
      <c r="L10" s="32">
        <v>1</v>
      </c>
      <c r="M10" s="32">
        <v>-5</v>
      </c>
      <c r="N10" s="27" t="s">
        <v>49</v>
      </c>
      <c r="O10" s="33" t="s">
        <v>13</v>
      </c>
      <c r="P10" s="28">
        <v>13</v>
      </c>
      <c r="Q10" s="28">
        <v>5</v>
      </c>
      <c r="R10" s="28">
        <v>2</v>
      </c>
      <c r="S10" s="28">
        <v>3</v>
      </c>
      <c r="T10" s="30" t="s">
        <v>49</v>
      </c>
      <c r="U10" s="34" t="s">
        <v>20</v>
      </c>
      <c r="V10" s="60">
        <v>13</v>
      </c>
      <c r="W10" s="60">
        <v>5</v>
      </c>
      <c r="X10" s="32">
        <v>3</v>
      </c>
      <c r="Y10" s="35">
        <v>11</v>
      </c>
      <c r="Z10" s="53"/>
    </row>
    <row r="11" spans="1:26" ht="15">
      <c r="A11" s="26"/>
      <c r="B11" s="27" t="s">
        <v>26</v>
      </c>
      <c r="C11" s="27" t="s">
        <v>25</v>
      </c>
      <c r="D11" s="28">
        <v>13</v>
      </c>
      <c r="E11" s="29">
        <v>11</v>
      </c>
      <c r="F11" s="28">
        <v>1</v>
      </c>
      <c r="G11" s="28">
        <v>2</v>
      </c>
      <c r="H11" s="30" t="s">
        <v>50</v>
      </c>
      <c r="I11" s="30" t="s">
        <v>17</v>
      </c>
      <c r="J11" s="60">
        <v>13</v>
      </c>
      <c r="K11" s="60">
        <v>12</v>
      </c>
      <c r="L11" s="32">
        <v>2</v>
      </c>
      <c r="M11" s="32">
        <v>3</v>
      </c>
      <c r="N11" s="27" t="s">
        <v>50</v>
      </c>
      <c r="O11" s="33" t="s">
        <v>18</v>
      </c>
      <c r="P11" s="28">
        <v>13</v>
      </c>
      <c r="Q11" s="28">
        <v>11</v>
      </c>
      <c r="R11" s="28">
        <v>3</v>
      </c>
      <c r="S11" s="28">
        <v>5</v>
      </c>
      <c r="T11" s="30" t="s">
        <v>50</v>
      </c>
      <c r="U11" s="34" t="s">
        <v>14</v>
      </c>
      <c r="V11" s="60">
        <v>7</v>
      </c>
      <c r="W11" s="60">
        <v>13</v>
      </c>
      <c r="X11" s="32">
        <v>3</v>
      </c>
      <c r="Y11" s="35">
        <v>-1</v>
      </c>
      <c r="Z11" s="53"/>
    </row>
    <row r="12" spans="1:26" ht="15">
      <c r="A12" s="26"/>
      <c r="B12" s="27" t="s">
        <v>25</v>
      </c>
      <c r="C12" s="27" t="s">
        <v>26</v>
      </c>
      <c r="D12" s="28">
        <v>11</v>
      </c>
      <c r="E12" s="29">
        <v>13</v>
      </c>
      <c r="F12" s="28">
        <v>0</v>
      </c>
      <c r="G12" s="28">
        <v>-2</v>
      </c>
      <c r="H12" s="30" t="s">
        <v>25</v>
      </c>
      <c r="I12" s="30" t="s">
        <v>21</v>
      </c>
      <c r="J12" s="60">
        <v>13</v>
      </c>
      <c r="K12" s="60">
        <v>8</v>
      </c>
      <c r="L12" s="32">
        <v>1</v>
      </c>
      <c r="M12" s="32">
        <v>3</v>
      </c>
      <c r="N12" s="27" t="s">
        <v>25</v>
      </c>
      <c r="O12" s="33" t="s">
        <v>22</v>
      </c>
      <c r="P12" s="28">
        <v>12</v>
      </c>
      <c r="Q12" s="28">
        <v>13</v>
      </c>
      <c r="R12" s="28">
        <v>1</v>
      </c>
      <c r="S12" s="28">
        <v>2</v>
      </c>
      <c r="T12" s="30" t="s">
        <v>25</v>
      </c>
      <c r="U12" s="34" t="s">
        <v>18</v>
      </c>
      <c r="V12" s="60">
        <v>13</v>
      </c>
      <c r="W12" s="60">
        <v>5</v>
      </c>
      <c r="X12" s="32">
        <v>2</v>
      </c>
      <c r="Y12" s="35">
        <v>10</v>
      </c>
      <c r="Z12" s="53"/>
    </row>
    <row r="13" spans="1:26" ht="15">
      <c r="A13" s="26"/>
      <c r="B13" s="27" t="s">
        <v>12</v>
      </c>
      <c r="C13" s="27" t="s">
        <v>36</v>
      </c>
      <c r="D13" s="28">
        <v>12</v>
      </c>
      <c r="E13" s="29">
        <v>13</v>
      </c>
      <c r="F13" s="28">
        <v>0</v>
      </c>
      <c r="G13" s="28">
        <v>-1</v>
      </c>
      <c r="H13" s="30" t="s">
        <v>12</v>
      </c>
      <c r="I13" s="30" t="s">
        <v>13</v>
      </c>
      <c r="J13" s="60">
        <v>13</v>
      </c>
      <c r="K13" s="60">
        <v>9</v>
      </c>
      <c r="L13" s="32">
        <v>1</v>
      </c>
      <c r="M13" s="32">
        <v>3</v>
      </c>
      <c r="N13" s="27" t="s">
        <v>12</v>
      </c>
      <c r="O13" s="33" t="s">
        <v>17</v>
      </c>
      <c r="P13" s="28">
        <v>9</v>
      </c>
      <c r="Q13" s="28">
        <v>13</v>
      </c>
      <c r="R13" s="28">
        <v>1</v>
      </c>
      <c r="S13" s="28">
        <v>-1</v>
      </c>
      <c r="T13" s="30" t="s">
        <v>12</v>
      </c>
      <c r="U13" s="34" t="s">
        <v>32</v>
      </c>
      <c r="V13" s="60">
        <v>13</v>
      </c>
      <c r="W13" s="60">
        <v>8</v>
      </c>
      <c r="X13" s="32">
        <v>2</v>
      </c>
      <c r="Y13" s="35">
        <v>4</v>
      </c>
      <c r="Z13" s="53"/>
    </row>
    <row r="14" spans="1:26" ht="15">
      <c r="A14" s="26"/>
      <c r="B14" s="27" t="s">
        <v>21</v>
      </c>
      <c r="C14" s="27" t="s">
        <v>17</v>
      </c>
      <c r="D14" s="28">
        <v>9</v>
      </c>
      <c r="E14" s="29">
        <v>13</v>
      </c>
      <c r="F14" s="28">
        <v>0</v>
      </c>
      <c r="G14" s="28">
        <v>-4</v>
      </c>
      <c r="H14" s="30" t="s">
        <v>21</v>
      </c>
      <c r="I14" s="30" t="s">
        <v>25</v>
      </c>
      <c r="J14" s="60">
        <v>8</v>
      </c>
      <c r="K14" s="60">
        <v>13</v>
      </c>
      <c r="L14" s="32">
        <v>0</v>
      </c>
      <c r="M14" s="32">
        <v>-9</v>
      </c>
      <c r="N14" s="27" t="s">
        <v>21</v>
      </c>
      <c r="O14" s="33" t="s">
        <v>48</v>
      </c>
      <c r="P14" s="28">
        <v>13</v>
      </c>
      <c r="Q14" s="28">
        <v>7</v>
      </c>
      <c r="R14" s="28">
        <v>1</v>
      </c>
      <c r="S14" s="28">
        <v>-3</v>
      </c>
      <c r="T14" s="30" t="s">
        <v>21</v>
      </c>
      <c r="U14" s="34" t="s">
        <v>51</v>
      </c>
      <c r="V14" s="60">
        <v>13</v>
      </c>
      <c r="W14" s="60">
        <v>10</v>
      </c>
      <c r="X14" s="32">
        <v>2</v>
      </c>
      <c r="Y14" s="35">
        <v>0</v>
      </c>
      <c r="Z14" s="53"/>
    </row>
    <row r="15" spans="1:26" ht="15">
      <c r="A15" s="26"/>
      <c r="B15" s="27" t="s">
        <v>17</v>
      </c>
      <c r="C15" s="27" t="s">
        <v>21</v>
      </c>
      <c r="D15" s="28">
        <v>13</v>
      </c>
      <c r="E15" s="29">
        <v>9</v>
      </c>
      <c r="F15" s="28">
        <v>1</v>
      </c>
      <c r="G15" s="28">
        <v>4</v>
      </c>
      <c r="H15" s="30" t="s">
        <v>17</v>
      </c>
      <c r="I15" s="30" t="s">
        <v>50</v>
      </c>
      <c r="J15" s="60">
        <v>12</v>
      </c>
      <c r="K15" s="60">
        <v>13</v>
      </c>
      <c r="L15" s="32">
        <v>1</v>
      </c>
      <c r="M15" s="32">
        <v>3</v>
      </c>
      <c r="N15" s="27" t="s">
        <v>17</v>
      </c>
      <c r="O15" s="33" t="s">
        <v>12</v>
      </c>
      <c r="P15" s="28">
        <v>13</v>
      </c>
      <c r="Q15" s="28">
        <v>9</v>
      </c>
      <c r="R15" s="28">
        <v>2</v>
      </c>
      <c r="S15" s="28">
        <v>7</v>
      </c>
      <c r="T15" s="30" t="s">
        <v>17</v>
      </c>
      <c r="U15" s="34" t="s">
        <v>10</v>
      </c>
      <c r="V15" s="60">
        <v>3</v>
      </c>
      <c r="W15" s="60">
        <v>13</v>
      </c>
      <c r="X15" s="32">
        <v>2</v>
      </c>
      <c r="Y15" s="35">
        <v>-3</v>
      </c>
      <c r="Z15" s="53"/>
    </row>
    <row r="16" spans="1:26" ht="15">
      <c r="A16" s="26"/>
      <c r="B16" s="27" t="s">
        <v>20</v>
      </c>
      <c r="C16" s="27" t="s">
        <v>18</v>
      </c>
      <c r="D16" s="28">
        <v>4</v>
      </c>
      <c r="E16" s="29">
        <v>13</v>
      </c>
      <c r="F16" s="28">
        <v>0</v>
      </c>
      <c r="G16" s="28">
        <v>-9</v>
      </c>
      <c r="H16" s="30" t="s">
        <v>20</v>
      </c>
      <c r="I16" s="30" t="s">
        <v>45</v>
      </c>
      <c r="J16" s="60">
        <v>13</v>
      </c>
      <c r="K16" s="60">
        <v>7</v>
      </c>
      <c r="L16" s="32">
        <v>1</v>
      </c>
      <c r="M16" s="32">
        <v>-3</v>
      </c>
      <c r="N16" s="27" t="s">
        <v>20</v>
      </c>
      <c r="O16" s="33" t="s">
        <v>51</v>
      </c>
      <c r="P16" s="28">
        <v>13</v>
      </c>
      <c r="Q16" s="28">
        <v>5</v>
      </c>
      <c r="R16" s="28">
        <v>2</v>
      </c>
      <c r="S16" s="28">
        <v>5</v>
      </c>
      <c r="T16" s="30" t="s">
        <v>20</v>
      </c>
      <c r="U16" s="34" t="s">
        <v>49</v>
      </c>
      <c r="V16" s="60">
        <v>5</v>
      </c>
      <c r="W16" s="60">
        <v>13</v>
      </c>
      <c r="X16" s="32">
        <v>2</v>
      </c>
      <c r="Y16" s="35">
        <v>-3</v>
      </c>
      <c r="Z16" s="53"/>
    </row>
    <row r="17" spans="1:26" ht="15">
      <c r="A17" s="26"/>
      <c r="B17" s="27" t="s">
        <v>34</v>
      </c>
      <c r="C17" s="27" t="s">
        <v>45</v>
      </c>
      <c r="D17" s="28">
        <v>13</v>
      </c>
      <c r="E17" s="29">
        <v>7</v>
      </c>
      <c r="F17" s="28">
        <v>1</v>
      </c>
      <c r="G17" s="28">
        <v>6</v>
      </c>
      <c r="H17" s="30" t="s">
        <v>47</v>
      </c>
      <c r="I17" s="30" t="s">
        <v>32</v>
      </c>
      <c r="J17" s="60">
        <v>13</v>
      </c>
      <c r="K17" s="60">
        <v>11</v>
      </c>
      <c r="L17" s="32">
        <v>2</v>
      </c>
      <c r="M17" s="32">
        <v>8</v>
      </c>
      <c r="N17" s="27" t="s">
        <v>47</v>
      </c>
      <c r="O17" s="33" t="s">
        <v>23</v>
      </c>
      <c r="P17" s="28">
        <v>2</v>
      </c>
      <c r="Q17" s="28">
        <v>13</v>
      </c>
      <c r="R17" s="28">
        <v>2</v>
      </c>
      <c r="S17" s="28">
        <v>-3</v>
      </c>
      <c r="T17" s="30" t="s">
        <v>47</v>
      </c>
      <c r="U17" s="34" t="s">
        <v>22</v>
      </c>
      <c r="V17" s="60">
        <v>2</v>
      </c>
      <c r="W17" s="60">
        <v>13</v>
      </c>
      <c r="X17" s="32">
        <v>2</v>
      </c>
      <c r="Y17" s="35">
        <v>-14</v>
      </c>
      <c r="Z17" s="53"/>
    </row>
    <row r="18" spans="1:26" ht="15">
      <c r="A18" s="26"/>
      <c r="B18" s="27" t="s">
        <v>18</v>
      </c>
      <c r="C18" s="27" t="s">
        <v>20</v>
      </c>
      <c r="D18" s="28">
        <v>13</v>
      </c>
      <c r="E18" s="29">
        <v>4</v>
      </c>
      <c r="F18" s="28">
        <v>1</v>
      </c>
      <c r="G18" s="28">
        <v>9</v>
      </c>
      <c r="H18" s="30" t="s">
        <v>18</v>
      </c>
      <c r="I18" s="30" t="s">
        <v>24</v>
      </c>
      <c r="J18" s="60">
        <v>12</v>
      </c>
      <c r="K18" s="60">
        <v>13</v>
      </c>
      <c r="L18" s="32">
        <v>1</v>
      </c>
      <c r="M18" s="32">
        <v>8</v>
      </c>
      <c r="N18" s="27" t="s">
        <v>18</v>
      </c>
      <c r="O18" s="33" t="s">
        <v>50</v>
      </c>
      <c r="P18" s="28">
        <v>11</v>
      </c>
      <c r="Q18" s="28">
        <v>13</v>
      </c>
      <c r="R18" s="28">
        <v>1</v>
      </c>
      <c r="S18" s="28">
        <v>6</v>
      </c>
      <c r="T18" s="30" t="s">
        <v>18</v>
      </c>
      <c r="U18" s="34" t="s">
        <v>25</v>
      </c>
      <c r="V18" s="60">
        <v>5</v>
      </c>
      <c r="W18" s="60">
        <v>13</v>
      </c>
      <c r="X18" s="32">
        <v>1</v>
      </c>
      <c r="Y18" s="35">
        <v>-2</v>
      </c>
      <c r="Z18" s="53"/>
    </row>
    <row r="19" spans="1:26" ht="15">
      <c r="A19" s="26"/>
      <c r="B19" s="27" t="s">
        <v>31</v>
      </c>
      <c r="C19" s="27" t="s">
        <v>22</v>
      </c>
      <c r="D19" s="28">
        <v>6</v>
      </c>
      <c r="E19" s="29">
        <v>13</v>
      </c>
      <c r="F19" s="28">
        <v>0</v>
      </c>
      <c r="G19" s="28">
        <v>-7</v>
      </c>
      <c r="H19" s="30" t="s">
        <v>48</v>
      </c>
      <c r="I19" s="30" t="s">
        <v>51</v>
      </c>
      <c r="J19" s="60">
        <v>10</v>
      </c>
      <c r="K19" s="60">
        <v>13</v>
      </c>
      <c r="L19" s="32">
        <v>0</v>
      </c>
      <c r="M19" s="32">
        <v>-10</v>
      </c>
      <c r="N19" s="27" t="s">
        <v>48</v>
      </c>
      <c r="O19" s="33" t="s">
        <v>21</v>
      </c>
      <c r="P19" s="28">
        <v>7</v>
      </c>
      <c r="Q19" s="28">
        <v>13</v>
      </c>
      <c r="R19" s="28">
        <v>0</v>
      </c>
      <c r="S19" s="28">
        <v>-16</v>
      </c>
      <c r="T19" s="30" t="s">
        <v>48</v>
      </c>
      <c r="U19" s="34" t="s">
        <v>13</v>
      </c>
      <c r="V19" s="60">
        <v>13</v>
      </c>
      <c r="W19" s="60">
        <v>1</v>
      </c>
      <c r="X19" s="32">
        <v>1</v>
      </c>
      <c r="Y19" s="35">
        <v>-4</v>
      </c>
      <c r="Z19" s="53"/>
    </row>
    <row r="20" spans="1:26" ht="15">
      <c r="A20" s="26"/>
      <c r="B20" s="27" t="s">
        <v>32</v>
      </c>
      <c r="C20" s="27" t="s">
        <v>33</v>
      </c>
      <c r="D20" s="28">
        <v>13</v>
      </c>
      <c r="E20" s="29">
        <v>8</v>
      </c>
      <c r="F20" s="28">
        <v>1</v>
      </c>
      <c r="G20" s="28">
        <v>5</v>
      </c>
      <c r="H20" s="30" t="s">
        <v>32</v>
      </c>
      <c r="I20" s="30" t="s">
        <v>47</v>
      </c>
      <c r="J20" s="60">
        <v>11</v>
      </c>
      <c r="K20" s="60">
        <v>13</v>
      </c>
      <c r="L20" s="32">
        <v>1</v>
      </c>
      <c r="M20" s="32">
        <v>3</v>
      </c>
      <c r="N20" s="27" t="s">
        <v>32</v>
      </c>
      <c r="O20" s="33" t="s">
        <v>14</v>
      </c>
      <c r="P20" s="28">
        <v>7</v>
      </c>
      <c r="Q20" s="28">
        <v>13</v>
      </c>
      <c r="R20" s="28">
        <v>1</v>
      </c>
      <c r="S20" s="28">
        <v>-3</v>
      </c>
      <c r="T20" s="30" t="s">
        <v>32</v>
      </c>
      <c r="U20" s="34" t="s">
        <v>12</v>
      </c>
      <c r="V20" s="60">
        <v>8</v>
      </c>
      <c r="W20" s="60">
        <v>13</v>
      </c>
      <c r="X20" s="32">
        <v>1</v>
      </c>
      <c r="Y20" s="35">
        <v>-8</v>
      </c>
      <c r="Z20" s="53"/>
    </row>
    <row r="21" spans="1:26" ht="15">
      <c r="A21" s="26"/>
      <c r="B21" s="27" t="s">
        <v>35</v>
      </c>
      <c r="C21" s="27" t="s">
        <v>24</v>
      </c>
      <c r="D21" s="28">
        <v>6</v>
      </c>
      <c r="E21" s="29">
        <v>13</v>
      </c>
      <c r="F21" s="28">
        <v>0</v>
      </c>
      <c r="G21" s="28">
        <v>-7</v>
      </c>
      <c r="H21" s="30" t="s">
        <v>51</v>
      </c>
      <c r="I21" s="30" t="s">
        <v>48</v>
      </c>
      <c r="J21" s="60">
        <v>13</v>
      </c>
      <c r="K21" s="60">
        <v>10</v>
      </c>
      <c r="L21" s="32">
        <v>1</v>
      </c>
      <c r="M21" s="32">
        <v>-4</v>
      </c>
      <c r="N21" s="27" t="s">
        <v>51</v>
      </c>
      <c r="O21" s="33" t="s">
        <v>20</v>
      </c>
      <c r="P21" s="28">
        <v>5</v>
      </c>
      <c r="Q21" s="28">
        <v>13</v>
      </c>
      <c r="R21" s="28">
        <v>1</v>
      </c>
      <c r="S21" s="28">
        <v>-12</v>
      </c>
      <c r="T21" s="30" t="s">
        <v>51</v>
      </c>
      <c r="U21" s="34" t="s">
        <v>21</v>
      </c>
      <c r="V21" s="60">
        <v>10</v>
      </c>
      <c r="W21" s="60">
        <v>13</v>
      </c>
      <c r="X21" s="32">
        <v>1</v>
      </c>
      <c r="Y21" s="35">
        <v>-15</v>
      </c>
      <c r="Z21" s="53"/>
    </row>
    <row r="22" spans="1:26" ht="15">
      <c r="A22" s="26"/>
      <c r="B22" s="27" t="s">
        <v>33</v>
      </c>
      <c r="C22" s="27" t="s">
        <v>32</v>
      </c>
      <c r="D22" s="28">
        <v>8</v>
      </c>
      <c r="E22" s="29">
        <v>13</v>
      </c>
      <c r="F22" s="28">
        <v>0</v>
      </c>
      <c r="G22" s="28">
        <v>-5</v>
      </c>
      <c r="H22" s="30" t="s">
        <v>33</v>
      </c>
      <c r="I22" s="30" t="s">
        <v>14</v>
      </c>
      <c r="J22" s="60">
        <v>3</v>
      </c>
      <c r="K22" s="60">
        <v>13</v>
      </c>
      <c r="L22" s="32">
        <v>0</v>
      </c>
      <c r="M22" s="32">
        <v>-15</v>
      </c>
      <c r="N22" s="27" t="s">
        <v>33</v>
      </c>
      <c r="O22" s="33" t="s">
        <v>45</v>
      </c>
      <c r="P22" s="28">
        <v>13</v>
      </c>
      <c r="Q22" s="28">
        <v>7</v>
      </c>
      <c r="R22" s="28">
        <v>1</v>
      </c>
      <c r="S22" s="28">
        <v>-9</v>
      </c>
      <c r="T22" s="30" t="s">
        <v>33</v>
      </c>
      <c r="U22" s="34" t="s">
        <v>45</v>
      </c>
      <c r="V22" s="60">
        <v>0</v>
      </c>
      <c r="W22" s="60">
        <v>13</v>
      </c>
      <c r="X22" s="32">
        <v>1</v>
      </c>
      <c r="Y22" s="35">
        <v>-22</v>
      </c>
      <c r="Z22" s="53"/>
    </row>
    <row r="23" spans="1:26" ht="15">
      <c r="A23" s="26"/>
      <c r="B23" s="27" t="s">
        <v>13</v>
      </c>
      <c r="C23" s="27" t="s">
        <v>23</v>
      </c>
      <c r="D23" s="28">
        <v>12</v>
      </c>
      <c r="E23" s="29">
        <v>13</v>
      </c>
      <c r="F23" s="28">
        <v>0</v>
      </c>
      <c r="G23" s="28">
        <v>-1</v>
      </c>
      <c r="H23" s="30" t="s">
        <v>13</v>
      </c>
      <c r="I23" s="30" t="s">
        <v>12</v>
      </c>
      <c r="J23" s="60">
        <v>9</v>
      </c>
      <c r="K23" s="60">
        <v>13</v>
      </c>
      <c r="L23" s="32">
        <v>0</v>
      </c>
      <c r="M23" s="32">
        <v>-5</v>
      </c>
      <c r="N23" s="27" t="s">
        <v>13</v>
      </c>
      <c r="O23" s="33" t="s">
        <v>49</v>
      </c>
      <c r="P23" s="28">
        <v>5</v>
      </c>
      <c r="Q23" s="28">
        <v>13</v>
      </c>
      <c r="R23" s="28">
        <v>0</v>
      </c>
      <c r="S23" s="28">
        <v>-13</v>
      </c>
      <c r="T23" s="30" t="s">
        <v>13</v>
      </c>
      <c r="U23" s="34" t="s">
        <v>48</v>
      </c>
      <c r="V23" s="60">
        <v>1</v>
      </c>
      <c r="W23" s="60">
        <v>13</v>
      </c>
      <c r="X23" s="32">
        <v>0</v>
      </c>
      <c r="Y23" s="35">
        <v>-25</v>
      </c>
      <c r="Z23" s="53"/>
    </row>
    <row r="26" ht="15">
      <c r="B26" t="s">
        <v>10</v>
      </c>
    </row>
    <row r="27" ht="15">
      <c r="B27" t="s">
        <v>12</v>
      </c>
    </row>
    <row r="28" ht="15">
      <c r="B28" t="s">
        <v>13</v>
      </c>
    </row>
    <row r="29" ht="15">
      <c r="B29" t="s">
        <v>14</v>
      </c>
    </row>
    <row r="30" ht="15">
      <c r="B30" t="s">
        <v>15</v>
      </c>
    </row>
    <row r="31" ht="15">
      <c r="B31" t="s">
        <v>16</v>
      </c>
    </row>
    <row r="32" ht="15">
      <c r="B32" t="s">
        <v>17</v>
      </c>
    </row>
    <row r="33" ht="15">
      <c r="B33" t="s">
        <v>18</v>
      </c>
    </row>
    <row r="34" ht="15">
      <c r="B34" t="s">
        <v>19</v>
      </c>
    </row>
    <row r="35" ht="15">
      <c r="B35" t="s">
        <v>20</v>
      </c>
    </row>
    <row r="36" ht="15">
      <c r="B36" t="s">
        <v>67</v>
      </c>
    </row>
    <row r="37" ht="15">
      <c r="B37" t="s">
        <v>21</v>
      </c>
    </row>
    <row r="38" ht="15">
      <c r="B38" t="s">
        <v>22</v>
      </c>
    </row>
    <row r="39" ht="15">
      <c r="B39" t="s">
        <v>23</v>
      </c>
    </row>
    <row r="40" ht="15">
      <c r="B40" t="s">
        <v>24</v>
      </c>
    </row>
    <row r="41" ht="15">
      <c r="B41" t="s">
        <v>25</v>
      </c>
    </row>
    <row r="42" ht="15">
      <c r="B42" t="s">
        <v>26</v>
      </c>
    </row>
    <row r="43" ht="15">
      <c r="B43" t="s">
        <v>27</v>
      </c>
    </row>
    <row r="44" ht="15">
      <c r="B44" t="s">
        <v>28</v>
      </c>
    </row>
    <row r="45" ht="15">
      <c r="B45" t="s">
        <v>29</v>
      </c>
    </row>
    <row r="46" ht="15">
      <c r="B46" t="s">
        <v>30</v>
      </c>
    </row>
    <row r="47" ht="15">
      <c r="B47" t="s">
        <v>31</v>
      </c>
    </row>
    <row r="48" ht="15">
      <c r="B48" t="s">
        <v>32</v>
      </c>
    </row>
    <row r="49" ht="15">
      <c r="B49" t="s">
        <v>33</v>
      </c>
    </row>
    <row r="50" ht="15">
      <c r="B50" t="s">
        <v>34</v>
      </c>
    </row>
    <row r="51" ht="15">
      <c r="B51" t="s">
        <v>35</v>
      </c>
    </row>
    <row r="52" ht="15">
      <c r="B52" t="s">
        <v>57</v>
      </c>
    </row>
    <row r="53" ht="15">
      <c r="B53" t="s">
        <v>36</v>
      </c>
    </row>
    <row r="54" ht="15">
      <c r="B54" t="s">
        <v>45</v>
      </c>
    </row>
  </sheetData>
  <sheetProtection/>
  <dataValidations count="1">
    <dataValidation type="list" allowBlank="1" showInputMessage="1" showErrorMessage="1" sqref="C5:C23 H5:I23 N5:O23 T5:U23 B5:B28">
      <formula1>Teilnehmer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2:Z53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/>
      <c r="B5" s="27" t="s">
        <v>14</v>
      </c>
      <c r="C5" s="27" t="s">
        <v>17</v>
      </c>
      <c r="D5" s="28">
        <v>13</v>
      </c>
      <c r="E5" s="29">
        <v>12</v>
      </c>
      <c r="F5" s="28">
        <v>1</v>
      </c>
      <c r="G5" s="28">
        <v>1</v>
      </c>
      <c r="H5" s="30" t="s">
        <v>14</v>
      </c>
      <c r="I5" s="30" t="s">
        <v>13</v>
      </c>
      <c r="J5" s="60">
        <v>13</v>
      </c>
      <c r="K5" s="60">
        <v>10</v>
      </c>
      <c r="L5" s="32">
        <v>2</v>
      </c>
      <c r="M5" s="32">
        <v>4</v>
      </c>
      <c r="N5" s="27" t="s">
        <v>14</v>
      </c>
      <c r="O5" s="33" t="s">
        <v>34</v>
      </c>
      <c r="P5" s="28">
        <v>13</v>
      </c>
      <c r="Q5" s="28">
        <v>0</v>
      </c>
      <c r="R5" s="28">
        <v>3</v>
      </c>
      <c r="S5" s="28">
        <v>17</v>
      </c>
      <c r="T5" s="30" t="s">
        <v>14</v>
      </c>
      <c r="U5" s="34" t="s">
        <v>24</v>
      </c>
      <c r="V5" s="60">
        <v>13</v>
      </c>
      <c r="W5" s="60">
        <v>9</v>
      </c>
      <c r="X5" s="32">
        <v>4</v>
      </c>
      <c r="Y5" s="35">
        <v>21</v>
      </c>
      <c r="Z5" s="53"/>
    </row>
    <row r="6" spans="1:26" ht="15">
      <c r="A6" s="26"/>
      <c r="B6" s="27" t="s">
        <v>23</v>
      </c>
      <c r="C6" s="27" t="s">
        <v>21</v>
      </c>
      <c r="D6" s="28">
        <v>13</v>
      </c>
      <c r="E6" s="29">
        <v>1</v>
      </c>
      <c r="F6" s="28">
        <v>1</v>
      </c>
      <c r="G6" s="28">
        <v>12</v>
      </c>
      <c r="H6" s="30" t="s">
        <v>23</v>
      </c>
      <c r="I6" s="30" t="s">
        <v>10</v>
      </c>
      <c r="J6" s="60">
        <v>4</v>
      </c>
      <c r="K6" s="60">
        <v>13</v>
      </c>
      <c r="L6" s="32">
        <v>1</v>
      </c>
      <c r="M6" s="32">
        <v>3</v>
      </c>
      <c r="N6" s="27" t="s">
        <v>23</v>
      </c>
      <c r="O6" s="33" t="s">
        <v>18</v>
      </c>
      <c r="P6" s="28">
        <v>13</v>
      </c>
      <c r="Q6" s="28">
        <v>2</v>
      </c>
      <c r="R6" s="28">
        <v>2</v>
      </c>
      <c r="S6" s="28">
        <v>14</v>
      </c>
      <c r="T6" s="30" t="s">
        <v>23</v>
      </c>
      <c r="U6" s="34" t="s">
        <v>10</v>
      </c>
      <c r="V6" s="60">
        <v>13</v>
      </c>
      <c r="W6" s="60">
        <v>4</v>
      </c>
      <c r="X6" s="32">
        <v>3</v>
      </c>
      <c r="Y6" s="35">
        <v>23</v>
      </c>
      <c r="Z6" s="53"/>
    </row>
    <row r="7" spans="1:26" ht="15">
      <c r="A7" s="26"/>
      <c r="B7" s="27" t="s">
        <v>24</v>
      </c>
      <c r="C7" s="27" t="s">
        <v>31</v>
      </c>
      <c r="D7" s="28">
        <v>13</v>
      </c>
      <c r="E7" s="29">
        <v>2</v>
      </c>
      <c r="F7" s="28">
        <v>1</v>
      </c>
      <c r="G7" s="28">
        <v>11</v>
      </c>
      <c r="H7" s="30" t="s">
        <v>24</v>
      </c>
      <c r="I7" s="30" t="s">
        <v>25</v>
      </c>
      <c r="J7" s="60">
        <v>13</v>
      </c>
      <c r="K7" s="60">
        <v>6</v>
      </c>
      <c r="L7" s="32">
        <v>2</v>
      </c>
      <c r="M7" s="32">
        <v>18</v>
      </c>
      <c r="N7" s="27" t="s">
        <v>24</v>
      </c>
      <c r="O7" s="33" t="s">
        <v>10</v>
      </c>
      <c r="P7" s="28">
        <v>13</v>
      </c>
      <c r="Q7" s="28">
        <v>9</v>
      </c>
      <c r="R7" s="28">
        <v>3</v>
      </c>
      <c r="S7" s="28">
        <v>22</v>
      </c>
      <c r="T7" s="30" t="s">
        <v>24</v>
      </c>
      <c r="U7" s="34" t="s">
        <v>14</v>
      </c>
      <c r="V7" s="60">
        <v>9</v>
      </c>
      <c r="W7" s="60">
        <v>13</v>
      </c>
      <c r="X7" s="32">
        <v>3</v>
      </c>
      <c r="Y7" s="35">
        <v>18</v>
      </c>
      <c r="Z7" s="53"/>
    </row>
    <row r="8" spans="1:26" ht="15">
      <c r="A8" s="26"/>
      <c r="B8" s="27" t="s">
        <v>36</v>
      </c>
      <c r="C8" s="27" t="s">
        <v>32</v>
      </c>
      <c r="D8" s="28">
        <v>10</v>
      </c>
      <c r="E8" s="29">
        <v>13</v>
      </c>
      <c r="F8" s="28">
        <v>0</v>
      </c>
      <c r="G8" s="28">
        <v>-3</v>
      </c>
      <c r="H8" s="30" t="s">
        <v>36</v>
      </c>
      <c r="I8" s="30" t="s">
        <v>20</v>
      </c>
      <c r="J8" s="60">
        <v>13</v>
      </c>
      <c r="K8" s="60">
        <v>3</v>
      </c>
      <c r="L8" s="32">
        <v>1</v>
      </c>
      <c r="M8" s="32">
        <v>7</v>
      </c>
      <c r="N8" s="27" t="s">
        <v>36</v>
      </c>
      <c r="O8" s="33" t="s">
        <v>25</v>
      </c>
      <c r="P8" s="28">
        <v>13</v>
      </c>
      <c r="Q8" s="28">
        <v>12</v>
      </c>
      <c r="R8" s="28">
        <v>2</v>
      </c>
      <c r="S8" s="28">
        <v>8</v>
      </c>
      <c r="T8" s="30" t="s">
        <v>36</v>
      </c>
      <c r="U8" s="34" t="s">
        <v>17</v>
      </c>
      <c r="V8" s="60">
        <v>13</v>
      </c>
      <c r="W8" s="60">
        <v>5</v>
      </c>
      <c r="X8" s="32">
        <v>3</v>
      </c>
      <c r="Y8" s="35">
        <v>16</v>
      </c>
      <c r="Z8" s="53"/>
    </row>
    <row r="9" spans="1:26" ht="15">
      <c r="A9" s="26"/>
      <c r="B9" s="27" t="s">
        <v>32</v>
      </c>
      <c r="C9" s="27" t="s">
        <v>36</v>
      </c>
      <c r="D9" s="28">
        <v>13</v>
      </c>
      <c r="E9" s="29">
        <v>10</v>
      </c>
      <c r="F9" s="28">
        <v>1</v>
      </c>
      <c r="G9" s="28">
        <v>3</v>
      </c>
      <c r="H9" s="30" t="s">
        <v>32</v>
      </c>
      <c r="I9" s="30" t="s">
        <v>34</v>
      </c>
      <c r="J9" s="60">
        <v>5</v>
      </c>
      <c r="K9" s="60">
        <v>13</v>
      </c>
      <c r="L9" s="32">
        <v>1</v>
      </c>
      <c r="M9" s="32">
        <v>-5</v>
      </c>
      <c r="N9" s="27" t="s">
        <v>32</v>
      </c>
      <c r="O9" s="33" t="s">
        <v>31</v>
      </c>
      <c r="P9" s="28">
        <v>13</v>
      </c>
      <c r="Q9" s="28">
        <v>7</v>
      </c>
      <c r="R9" s="28">
        <v>2</v>
      </c>
      <c r="S9" s="28">
        <v>1</v>
      </c>
      <c r="T9" s="30" t="s">
        <v>32</v>
      </c>
      <c r="U9" s="34" t="s">
        <v>34</v>
      </c>
      <c r="V9" s="60">
        <v>13</v>
      </c>
      <c r="W9" s="60">
        <v>10</v>
      </c>
      <c r="X9" s="32">
        <v>3</v>
      </c>
      <c r="Y9" s="35">
        <v>4</v>
      </c>
      <c r="Z9" s="53"/>
    </row>
    <row r="10" spans="1:26" ht="15">
      <c r="A10" s="26"/>
      <c r="B10" s="27" t="s">
        <v>33</v>
      </c>
      <c r="C10" s="27" t="s">
        <v>13</v>
      </c>
      <c r="D10" s="28">
        <v>13</v>
      </c>
      <c r="E10" s="29">
        <v>12</v>
      </c>
      <c r="F10" s="28">
        <v>1</v>
      </c>
      <c r="G10" s="28">
        <v>1</v>
      </c>
      <c r="H10" s="30" t="s">
        <v>33</v>
      </c>
      <c r="I10" s="30" t="s">
        <v>18</v>
      </c>
      <c r="J10" s="60">
        <v>13</v>
      </c>
      <c r="K10" s="60">
        <v>11</v>
      </c>
      <c r="L10" s="32">
        <v>2</v>
      </c>
      <c r="M10" s="32">
        <v>3</v>
      </c>
      <c r="N10" s="27" t="s">
        <v>33</v>
      </c>
      <c r="O10" s="33" t="s">
        <v>17</v>
      </c>
      <c r="P10" s="28">
        <v>8</v>
      </c>
      <c r="Q10" s="28">
        <v>13</v>
      </c>
      <c r="R10" s="28">
        <v>2</v>
      </c>
      <c r="S10" s="28">
        <v>-2</v>
      </c>
      <c r="T10" s="30" t="s">
        <v>33</v>
      </c>
      <c r="U10" s="34" t="s">
        <v>13</v>
      </c>
      <c r="V10" s="60">
        <v>13</v>
      </c>
      <c r="W10" s="60">
        <v>10</v>
      </c>
      <c r="X10" s="32">
        <v>3</v>
      </c>
      <c r="Y10" s="35">
        <v>1</v>
      </c>
      <c r="Z10" s="53"/>
    </row>
    <row r="11" spans="1:26" ht="15">
      <c r="A11" s="26"/>
      <c r="B11" s="27" t="s">
        <v>25</v>
      </c>
      <c r="C11" s="27" t="s">
        <v>35</v>
      </c>
      <c r="D11" s="28">
        <v>13</v>
      </c>
      <c r="E11" s="29">
        <v>2</v>
      </c>
      <c r="F11" s="28">
        <v>1</v>
      </c>
      <c r="G11" s="28">
        <v>11</v>
      </c>
      <c r="H11" s="30" t="s">
        <v>25</v>
      </c>
      <c r="I11" s="30" t="s">
        <v>24</v>
      </c>
      <c r="J11" s="60">
        <v>6</v>
      </c>
      <c r="K11" s="60">
        <v>13</v>
      </c>
      <c r="L11" s="32">
        <v>1</v>
      </c>
      <c r="M11" s="32">
        <v>4</v>
      </c>
      <c r="N11" s="27" t="s">
        <v>25</v>
      </c>
      <c r="O11" s="33" t="s">
        <v>36</v>
      </c>
      <c r="P11" s="28">
        <v>12</v>
      </c>
      <c r="Q11" s="28">
        <v>13</v>
      </c>
      <c r="R11" s="28">
        <v>1</v>
      </c>
      <c r="S11" s="28">
        <v>3</v>
      </c>
      <c r="T11" s="30" t="s">
        <v>25</v>
      </c>
      <c r="U11" s="34" t="s">
        <v>22</v>
      </c>
      <c r="V11" s="60">
        <v>13</v>
      </c>
      <c r="W11" s="60">
        <v>0</v>
      </c>
      <c r="X11" s="32">
        <v>2</v>
      </c>
      <c r="Y11" s="35">
        <v>16</v>
      </c>
      <c r="Z11" s="53"/>
    </row>
    <row r="12" spans="1:26" ht="15">
      <c r="A12" s="26"/>
      <c r="B12" s="27" t="s">
        <v>10</v>
      </c>
      <c r="C12" s="27" t="s">
        <v>50</v>
      </c>
      <c r="D12" s="28">
        <v>13</v>
      </c>
      <c r="E12" s="29">
        <v>1</v>
      </c>
      <c r="F12" s="28">
        <v>1</v>
      </c>
      <c r="G12" s="28">
        <v>12</v>
      </c>
      <c r="H12" s="30" t="s">
        <v>10</v>
      </c>
      <c r="I12" s="30" t="s">
        <v>23</v>
      </c>
      <c r="J12" s="60">
        <v>13</v>
      </c>
      <c r="K12" s="60">
        <v>4</v>
      </c>
      <c r="L12" s="32">
        <v>2</v>
      </c>
      <c r="M12" s="32">
        <v>21</v>
      </c>
      <c r="N12" s="27" t="s">
        <v>10</v>
      </c>
      <c r="O12" s="33" t="s">
        <v>24</v>
      </c>
      <c r="P12" s="28">
        <v>9</v>
      </c>
      <c r="Q12" s="28">
        <v>13</v>
      </c>
      <c r="R12" s="28">
        <v>2</v>
      </c>
      <c r="S12" s="28">
        <v>17</v>
      </c>
      <c r="T12" s="30" t="s">
        <v>10</v>
      </c>
      <c r="U12" s="34" t="s">
        <v>23</v>
      </c>
      <c r="V12" s="60">
        <v>4</v>
      </c>
      <c r="W12" s="60">
        <v>13</v>
      </c>
      <c r="X12" s="32">
        <v>2</v>
      </c>
      <c r="Y12" s="35">
        <v>8</v>
      </c>
      <c r="Z12" s="53"/>
    </row>
    <row r="13" spans="1:26" ht="15">
      <c r="A13" s="26"/>
      <c r="B13" s="27" t="s">
        <v>17</v>
      </c>
      <c r="C13" s="27" t="s">
        <v>14</v>
      </c>
      <c r="D13" s="28">
        <v>12</v>
      </c>
      <c r="E13" s="29">
        <v>13</v>
      </c>
      <c r="F13" s="28">
        <v>0</v>
      </c>
      <c r="G13" s="28">
        <v>-1</v>
      </c>
      <c r="H13" s="30" t="s">
        <v>17</v>
      </c>
      <c r="I13" s="30" t="s">
        <v>22</v>
      </c>
      <c r="J13" s="60">
        <v>13</v>
      </c>
      <c r="K13" s="60">
        <v>4</v>
      </c>
      <c r="L13" s="32">
        <v>1</v>
      </c>
      <c r="M13" s="32">
        <v>8</v>
      </c>
      <c r="N13" s="27" t="s">
        <v>17</v>
      </c>
      <c r="O13" s="33" t="s">
        <v>33</v>
      </c>
      <c r="P13" s="28">
        <v>13</v>
      </c>
      <c r="Q13" s="28">
        <v>8</v>
      </c>
      <c r="R13" s="28">
        <v>2</v>
      </c>
      <c r="S13" s="28">
        <v>13</v>
      </c>
      <c r="T13" s="30" t="s">
        <v>17</v>
      </c>
      <c r="U13" s="34" t="s">
        <v>36</v>
      </c>
      <c r="V13" s="60">
        <v>5</v>
      </c>
      <c r="W13" s="60">
        <v>13</v>
      </c>
      <c r="X13" s="32">
        <v>2</v>
      </c>
      <c r="Y13" s="35">
        <v>5</v>
      </c>
      <c r="Z13" s="53"/>
    </row>
    <row r="14" spans="1:26" ht="15">
      <c r="A14" s="26"/>
      <c r="B14" s="27" t="s">
        <v>34</v>
      </c>
      <c r="C14" s="27" t="s">
        <v>20</v>
      </c>
      <c r="D14" s="28">
        <v>13</v>
      </c>
      <c r="E14" s="29">
        <v>6</v>
      </c>
      <c r="F14" s="28">
        <v>1</v>
      </c>
      <c r="G14" s="28">
        <v>7</v>
      </c>
      <c r="H14" s="30" t="s">
        <v>34</v>
      </c>
      <c r="I14" s="30" t="s">
        <v>32</v>
      </c>
      <c r="J14" s="60">
        <v>13</v>
      </c>
      <c r="K14" s="60">
        <v>5</v>
      </c>
      <c r="L14" s="32">
        <v>2</v>
      </c>
      <c r="M14" s="32">
        <v>15</v>
      </c>
      <c r="N14" s="27" t="s">
        <v>34</v>
      </c>
      <c r="O14" s="33" t="s">
        <v>14</v>
      </c>
      <c r="P14" s="28">
        <v>0</v>
      </c>
      <c r="Q14" s="28">
        <v>13</v>
      </c>
      <c r="R14" s="28">
        <v>2</v>
      </c>
      <c r="S14" s="28">
        <v>2</v>
      </c>
      <c r="T14" s="30" t="s">
        <v>34</v>
      </c>
      <c r="U14" s="34" t="s">
        <v>32</v>
      </c>
      <c r="V14" s="60">
        <v>10</v>
      </c>
      <c r="W14" s="60">
        <v>13</v>
      </c>
      <c r="X14" s="32">
        <v>2</v>
      </c>
      <c r="Y14" s="35">
        <v>-1</v>
      </c>
      <c r="Z14" s="53"/>
    </row>
    <row r="15" spans="1:26" ht="15">
      <c r="A15" s="26"/>
      <c r="B15" s="27" t="s">
        <v>21</v>
      </c>
      <c r="C15" s="27" t="s">
        <v>23</v>
      </c>
      <c r="D15" s="28">
        <v>1</v>
      </c>
      <c r="E15" s="29">
        <v>13</v>
      </c>
      <c r="F15" s="28">
        <v>0</v>
      </c>
      <c r="G15" s="28">
        <v>-12</v>
      </c>
      <c r="H15" s="30" t="s">
        <v>21</v>
      </c>
      <c r="I15" s="30" t="s">
        <v>26</v>
      </c>
      <c r="J15" s="60">
        <v>11</v>
      </c>
      <c r="K15" s="60">
        <v>13</v>
      </c>
      <c r="L15" s="32">
        <v>0</v>
      </c>
      <c r="M15" s="32">
        <v>-14</v>
      </c>
      <c r="N15" s="27" t="s">
        <v>21</v>
      </c>
      <c r="O15" s="33" t="s">
        <v>20</v>
      </c>
      <c r="P15" s="28">
        <v>13</v>
      </c>
      <c r="Q15" s="28">
        <v>9</v>
      </c>
      <c r="R15" s="28">
        <v>1</v>
      </c>
      <c r="S15" s="28">
        <v>-10</v>
      </c>
      <c r="T15" s="30" t="s">
        <v>21</v>
      </c>
      <c r="U15" s="34" t="s">
        <v>18</v>
      </c>
      <c r="V15" s="60">
        <v>13</v>
      </c>
      <c r="W15" s="60">
        <v>11</v>
      </c>
      <c r="X15" s="32">
        <v>2</v>
      </c>
      <c r="Y15" s="35">
        <v>-8</v>
      </c>
      <c r="Z15" s="53"/>
    </row>
    <row r="16" spans="1:26" ht="15">
      <c r="A16" s="26"/>
      <c r="B16" s="27" t="s">
        <v>31</v>
      </c>
      <c r="C16" s="27" t="s">
        <v>24</v>
      </c>
      <c r="D16" s="28">
        <v>2</v>
      </c>
      <c r="E16" s="29">
        <v>13</v>
      </c>
      <c r="F16" s="28">
        <v>0</v>
      </c>
      <c r="G16" s="28">
        <v>-11</v>
      </c>
      <c r="H16" s="30" t="s">
        <v>31</v>
      </c>
      <c r="I16" s="30" t="s">
        <v>35</v>
      </c>
      <c r="J16" s="60">
        <v>13</v>
      </c>
      <c r="K16" s="60">
        <v>11</v>
      </c>
      <c r="L16" s="32">
        <v>1</v>
      </c>
      <c r="M16" s="32">
        <v>-9</v>
      </c>
      <c r="N16" s="27" t="s">
        <v>31</v>
      </c>
      <c r="O16" s="33" t="s">
        <v>32</v>
      </c>
      <c r="P16" s="28">
        <v>7</v>
      </c>
      <c r="Q16" s="28">
        <v>13</v>
      </c>
      <c r="R16" s="28">
        <v>1</v>
      </c>
      <c r="S16" s="28">
        <v>-15</v>
      </c>
      <c r="T16" s="30" t="s">
        <v>31</v>
      </c>
      <c r="U16" s="34" t="s">
        <v>26</v>
      </c>
      <c r="V16" s="60">
        <v>13</v>
      </c>
      <c r="W16" s="60">
        <v>6</v>
      </c>
      <c r="X16" s="32">
        <v>2</v>
      </c>
      <c r="Y16" s="35">
        <v>-8</v>
      </c>
      <c r="Z16" s="53"/>
    </row>
    <row r="17" spans="1:26" ht="15">
      <c r="A17" s="26"/>
      <c r="B17" s="27" t="s">
        <v>13</v>
      </c>
      <c r="C17" s="27" t="s">
        <v>33</v>
      </c>
      <c r="D17" s="28">
        <v>12</v>
      </c>
      <c r="E17" s="29">
        <v>13</v>
      </c>
      <c r="F17" s="28">
        <v>0</v>
      </c>
      <c r="G17" s="28">
        <v>-1</v>
      </c>
      <c r="H17" s="30" t="s">
        <v>13</v>
      </c>
      <c r="I17" s="30" t="s">
        <v>14</v>
      </c>
      <c r="J17" s="60">
        <v>10</v>
      </c>
      <c r="K17" s="60">
        <v>13</v>
      </c>
      <c r="L17" s="32">
        <v>0</v>
      </c>
      <c r="M17" s="32">
        <v>-4</v>
      </c>
      <c r="N17" s="27" t="s">
        <v>13</v>
      </c>
      <c r="O17" s="33" t="s">
        <v>26</v>
      </c>
      <c r="P17" s="28">
        <v>13</v>
      </c>
      <c r="Q17" s="28">
        <v>5</v>
      </c>
      <c r="R17" s="28">
        <v>1</v>
      </c>
      <c r="S17" s="28">
        <v>4</v>
      </c>
      <c r="T17" s="30" t="s">
        <v>13</v>
      </c>
      <c r="U17" s="34" t="s">
        <v>33</v>
      </c>
      <c r="V17" s="60">
        <v>10</v>
      </c>
      <c r="W17" s="60">
        <v>13</v>
      </c>
      <c r="X17" s="32">
        <v>1</v>
      </c>
      <c r="Y17" s="35">
        <v>1</v>
      </c>
      <c r="Z17" s="53"/>
    </row>
    <row r="18" spans="1:26" ht="15">
      <c r="A18" s="26"/>
      <c r="B18" s="27" t="s">
        <v>18</v>
      </c>
      <c r="C18" s="27" t="s">
        <v>22</v>
      </c>
      <c r="D18" s="28">
        <v>13</v>
      </c>
      <c r="E18" s="29">
        <v>12</v>
      </c>
      <c r="F18" s="28">
        <v>1</v>
      </c>
      <c r="G18" s="28">
        <v>1</v>
      </c>
      <c r="H18" s="30" t="s">
        <v>18</v>
      </c>
      <c r="I18" s="30" t="s">
        <v>33</v>
      </c>
      <c r="J18" s="60">
        <v>11</v>
      </c>
      <c r="K18" s="60">
        <v>13</v>
      </c>
      <c r="L18" s="32">
        <v>1</v>
      </c>
      <c r="M18" s="32">
        <v>-1</v>
      </c>
      <c r="N18" s="27" t="s">
        <v>18</v>
      </c>
      <c r="O18" s="33" t="s">
        <v>23</v>
      </c>
      <c r="P18" s="28">
        <v>2</v>
      </c>
      <c r="Q18" s="28">
        <v>13</v>
      </c>
      <c r="R18" s="28">
        <v>1</v>
      </c>
      <c r="S18" s="28">
        <v>-12</v>
      </c>
      <c r="T18" s="30" t="s">
        <v>18</v>
      </c>
      <c r="U18" s="34" t="s">
        <v>21</v>
      </c>
      <c r="V18" s="60">
        <v>11</v>
      </c>
      <c r="W18" s="60">
        <v>13</v>
      </c>
      <c r="X18" s="32">
        <v>1</v>
      </c>
      <c r="Y18" s="35">
        <v>-14</v>
      </c>
      <c r="Z18" s="53"/>
    </row>
    <row r="19" spans="1:26" ht="15">
      <c r="A19" s="26"/>
      <c r="B19" s="27" t="s">
        <v>20</v>
      </c>
      <c r="C19" s="27" t="s">
        <v>47</v>
      </c>
      <c r="D19" s="28">
        <v>6</v>
      </c>
      <c r="E19" s="29">
        <v>13</v>
      </c>
      <c r="F19" s="28">
        <v>0</v>
      </c>
      <c r="G19" s="28">
        <v>-7</v>
      </c>
      <c r="H19" s="30" t="s">
        <v>20</v>
      </c>
      <c r="I19" s="30" t="s">
        <v>36</v>
      </c>
      <c r="J19" s="60">
        <v>3</v>
      </c>
      <c r="K19" s="60">
        <v>13</v>
      </c>
      <c r="L19" s="32">
        <v>0</v>
      </c>
      <c r="M19" s="32">
        <v>-17</v>
      </c>
      <c r="N19" s="27" t="s">
        <v>20</v>
      </c>
      <c r="O19" s="33" t="s">
        <v>21</v>
      </c>
      <c r="P19" s="28">
        <v>9</v>
      </c>
      <c r="Q19" s="28">
        <v>13</v>
      </c>
      <c r="R19" s="28">
        <v>0</v>
      </c>
      <c r="S19" s="28">
        <v>-21</v>
      </c>
      <c r="T19" s="30" t="s">
        <v>20</v>
      </c>
      <c r="U19" s="34" t="s">
        <v>35</v>
      </c>
      <c r="V19" s="60">
        <v>13</v>
      </c>
      <c r="W19" s="60">
        <v>9</v>
      </c>
      <c r="X19" s="32">
        <v>1</v>
      </c>
      <c r="Y19" s="35">
        <v>-17</v>
      </c>
      <c r="Z19" s="53"/>
    </row>
    <row r="20" spans="1:26" ht="15">
      <c r="A20" s="26"/>
      <c r="B20" s="27" t="s">
        <v>26</v>
      </c>
      <c r="C20" s="27" t="s">
        <v>10</v>
      </c>
      <c r="D20" s="28">
        <v>1</v>
      </c>
      <c r="E20" s="29">
        <v>13</v>
      </c>
      <c r="F20" s="28">
        <v>0</v>
      </c>
      <c r="G20" s="28">
        <v>-12</v>
      </c>
      <c r="H20" s="30" t="s">
        <v>26</v>
      </c>
      <c r="I20" s="30" t="s">
        <v>21</v>
      </c>
      <c r="J20" s="60">
        <v>13</v>
      </c>
      <c r="K20" s="60">
        <v>11</v>
      </c>
      <c r="L20" s="32">
        <v>1</v>
      </c>
      <c r="M20" s="32">
        <v>-10</v>
      </c>
      <c r="N20" s="27" t="s">
        <v>26</v>
      </c>
      <c r="O20" s="33" t="s">
        <v>13</v>
      </c>
      <c r="P20" s="28">
        <v>5</v>
      </c>
      <c r="Q20" s="28">
        <v>13</v>
      </c>
      <c r="R20" s="28">
        <v>1</v>
      </c>
      <c r="S20" s="28">
        <v>-18</v>
      </c>
      <c r="T20" s="30" t="s">
        <v>26</v>
      </c>
      <c r="U20" s="34" t="s">
        <v>31</v>
      </c>
      <c r="V20" s="60">
        <v>6</v>
      </c>
      <c r="W20" s="60">
        <v>13</v>
      </c>
      <c r="X20" s="32">
        <v>1</v>
      </c>
      <c r="Y20" s="35">
        <v>-25</v>
      </c>
      <c r="Z20" s="53"/>
    </row>
    <row r="21" spans="1:26" ht="15">
      <c r="A21" s="26"/>
      <c r="B21" s="27" t="s">
        <v>22</v>
      </c>
      <c r="C21" s="27" t="s">
        <v>18</v>
      </c>
      <c r="D21" s="28">
        <v>12</v>
      </c>
      <c r="E21" s="29">
        <v>13</v>
      </c>
      <c r="F21" s="28">
        <v>0</v>
      </c>
      <c r="G21" s="28">
        <v>-1</v>
      </c>
      <c r="H21" s="30" t="s">
        <v>22</v>
      </c>
      <c r="I21" s="30" t="s">
        <v>17</v>
      </c>
      <c r="J21" s="60">
        <v>4</v>
      </c>
      <c r="K21" s="60">
        <v>13</v>
      </c>
      <c r="L21" s="32">
        <v>0</v>
      </c>
      <c r="M21" s="32">
        <v>-10</v>
      </c>
      <c r="N21" s="27" t="s">
        <v>22</v>
      </c>
      <c r="O21" s="33" t="s">
        <v>35</v>
      </c>
      <c r="P21" s="28">
        <v>13</v>
      </c>
      <c r="Q21" s="28">
        <v>6</v>
      </c>
      <c r="R21" s="28">
        <v>1</v>
      </c>
      <c r="S21" s="28">
        <v>-3</v>
      </c>
      <c r="T21" s="30" t="s">
        <v>22</v>
      </c>
      <c r="U21" s="34" t="s">
        <v>25</v>
      </c>
      <c r="V21" s="60">
        <v>0</v>
      </c>
      <c r="W21" s="60">
        <v>13</v>
      </c>
      <c r="X21" s="32">
        <v>1</v>
      </c>
      <c r="Y21" s="35">
        <v>-16</v>
      </c>
      <c r="Z21" s="53"/>
    </row>
    <row r="22" spans="1:26" ht="15">
      <c r="A22" s="26"/>
      <c r="B22" s="27" t="s">
        <v>35</v>
      </c>
      <c r="C22" s="27" t="s">
        <v>25</v>
      </c>
      <c r="D22" s="28">
        <v>2</v>
      </c>
      <c r="E22" s="29">
        <v>13</v>
      </c>
      <c r="F22" s="28">
        <v>0</v>
      </c>
      <c r="G22" s="28">
        <v>-11</v>
      </c>
      <c r="H22" s="30" t="s">
        <v>35</v>
      </c>
      <c r="I22" s="30" t="s">
        <v>31</v>
      </c>
      <c r="J22" s="60">
        <v>11</v>
      </c>
      <c r="K22" s="60">
        <v>13</v>
      </c>
      <c r="L22" s="32">
        <v>0</v>
      </c>
      <c r="M22" s="32">
        <v>-13</v>
      </c>
      <c r="N22" s="27" t="s">
        <v>35</v>
      </c>
      <c r="O22" s="33" t="s">
        <v>22</v>
      </c>
      <c r="P22" s="28">
        <v>6</v>
      </c>
      <c r="Q22" s="28">
        <v>13</v>
      </c>
      <c r="R22" s="28">
        <v>0</v>
      </c>
      <c r="S22" s="28">
        <v>-20</v>
      </c>
      <c r="T22" s="30" t="s">
        <v>35</v>
      </c>
      <c r="U22" s="34" t="s">
        <v>20</v>
      </c>
      <c r="V22" s="60">
        <v>9</v>
      </c>
      <c r="W22" s="60">
        <v>13</v>
      </c>
      <c r="X22" s="32">
        <v>0</v>
      </c>
      <c r="Y22" s="35">
        <v>-24</v>
      </c>
      <c r="Z22" s="53"/>
    </row>
    <row r="25" ht="15">
      <c r="B25" t="s">
        <v>10</v>
      </c>
    </row>
    <row r="26" ht="15">
      <c r="B26" t="s">
        <v>12</v>
      </c>
    </row>
    <row r="27" ht="15">
      <c r="B27" t="s">
        <v>13</v>
      </c>
    </row>
    <row r="28" ht="15">
      <c r="B28" t="s">
        <v>14</v>
      </c>
    </row>
    <row r="29" ht="15">
      <c r="B29" t="s">
        <v>15</v>
      </c>
    </row>
    <row r="30" ht="15">
      <c r="B30" t="s">
        <v>16</v>
      </c>
    </row>
    <row r="31" ht="15">
      <c r="B31" t="s">
        <v>17</v>
      </c>
    </row>
    <row r="32" ht="15">
      <c r="B32" t="s">
        <v>18</v>
      </c>
    </row>
    <row r="33" ht="15">
      <c r="B33" t="s">
        <v>19</v>
      </c>
    </row>
    <row r="34" ht="15">
      <c r="B34" t="s">
        <v>20</v>
      </c>
    </row>
    <row r="35" ht="15">
      <c r="B35" t="s">
        <v>67</v>
      </c>
    </row>
    <row r="36" ht="15">
      <c r="B36" t="s">
        <v>21</v>
      </c>
    </row>
    <row r="37" ht="15">
      <c r="B37" t="s">
        <v>22</v>
      </c>
    </row>
    <row r="38" ht="15">
      <c r="B38" t="s">
        <v>23</v>
      </c>
    </row>
    <row r="39" ht="15">
      <c r="B39" t="s">
        <v>24</v>
      </c>
    </row>
    <row r="40" ht="15">
      <c r="B40" t="s">
        <v>25</v>
      </c>
    </row>
    <row r="41" ht="15">
      <c r="B41" t="s">
        <v>26</v>
      </c>
    </row>
    <row r="42" ht="15">
      <c r="B42" t="s">
        <v>27</v>
      </c>
    </row>
    <row r="43" ht="15">
      <c r="B43" t="s">
        <v>28</v>
      </c>
    </row>
    <row r="44" ht="15">
      <c r="B44" t="s">
        <v>29</v>
      </c>
    </row>
    <row r="45" ht="15">
      <c r="B45" t="s">
        <v>30</v>
      </c>
    </row>
    <row r="46" ht="15">
      <c r="B46" t="s">
        <v>31</v>
      </c>
    </row>
    <row r="47" ht="15">
      <c r="B47" t="s">
        <v>32</v>
      </c>
    </row>
    <row r="48" ht="15">
      <c r="B48" t="s">
        <v>33</v>
      </c>
    </row>
    <row r="49" ht="15">
      <c r="B49" t="s">
        <v>34</v>
      </c>
    </row>
    <row r="50" ht="15">
      <c r="B50" t="s">
        <v>35</v>
      </c>
    </row>
    <row r="51" ht="15">
      <c r="B51" t="s">
        <v>57</v>
      </c>
    </row>
    <row r="52" ht="15">
      <c r="B52" t="s">
        <v>36</v>
      </c>
    </row>
    <row r="53" ht="15">
      <c r="B53" t="s">
        <v>45</v>
      </c>
    </row>
  </sheetData>
  <sheetProtection/>
  <dataValidations count="1">
    <dataValidation type="list" allowBlank="1" showInputMessage="1" showErrorMessage="1" sqref="C5:C22 H5:I22 N5:O22 T5:U22 B5:B27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2:Z48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62" t="s">
        <v>36</v>
      </c>
      <c r="C5" s="27" t="s">
        <v>13</v>
      </c>
      <c r="D5" s="28">
        <v>13</v>
      </c>
      <c r="E5" s="28">
        <v>12</v>
      </c>
      <c r="F5" s="28">
        <f aca="true" t="shared" si="0" ref="F5:F17">IF(D5=13,1,0)</f>
        <v>1</v>
      </c>
      <c r="G5" s="28">
        <f aca="true" t="shared" si="1" ref="G5:G17">D5-E5</f>
        <v>1</v>
      </c>
      <c r="H5" s="30" t="s">
        <v>49</v>
      </c>
      <c r="I5" s="30" t="s">
        <v>10</v>
      </c>
      <c r="J5" s="38">
        <v>13</v>
      </c>
      <c r="K5" s="38">
        <v>10</v>
      </c>
      <c r="L5" s="32">
        <f aca="true" t="shared" si="2" ref="L5:L17">IF(J5=13,1,0)+F5</f>
        <v>2</v>
      </c>
      <c r="M5" s="32">
        <f aca="true" t="shared" si="3" ref="M5:M17">G5+(J5-K5)</f>
        <v>4</v>
      </c>
      <c r="N5" s="27" t="s">
        <v>49</v>
      </c>
      <c r="O5" s="33" t="s">
        <v>12</v>
      </c>
      <c r="P5" s="28">
        <v>13</v>
      </c>
      <c r="Q5" s="28">
        <v>1</v>
      </c>
      <c r="R5" s="28">
        <f aca="true" t="shared" si="4" ref="R5:R17">IF(P5=13,1,0)+L5</f>
        <v>3</v>
      </c>
      <c r="S5" s="28">
        <f aca="true" t="shared" si="5" ref="S5:S17">M5+(P5-Q5)</f>
        <v>16</v>
      </c>
      <c r="T5" s="30" t="s">
        <v>49</v>
      </c>
      <c r="U5" s="34" t="s">
        <v>24</v>
      </c>
      <c r="V5" s="38">
        <v>13</v>
      </c>
      <c r="W5" s="38">
        <v>11</v>
      </c>
      <c r="X5" s="32">
        <f aca="true" t="shared" si="6" ref="X5:X17">IF(V5=13,1,0)+R5</f>
        <v>4</v>
      </c>
      <c r="Y5" s="35">
        <f aca="true" t="shared" si="7" ref="Y5:Y17">S5+(V5-W5)</f>
        <v>18</v>
      </c>
      <c r="Z5" s="48"/>
    </row>
    <row r="6" spans="1:26" ht="15">
      <c r="A6" s="26">
        <v>2</v>
      </c>
      <c r="B6" s="62" t="s">
        <v>17</v>
      </c>
      <c r="C6" s="27" t="s">
        <v>21</v>
      </c>
      <c r="D6" s="28">
        <v>13</v>
      </c>
      <c r="E6" s="29">
        <v>7</v>
      </c>
      <c r="F6" s="28">
        <f t="shared" si="0"/>
        <v>1</v>
      </c>
      <c r="G6" s="28">
        <f t="shared" si="1"/>
        <v>6</v>
      </c>
      <c r="H6" s="30" t="s">
        <v>17</v>
      </c>
      <c r="I6" s="30" t="s">
        <v>57</v>
      </c>
      <c r="J6" s="38">
        <v>13</v>
      </c>
      <c r="K6" s="38">
        <v>3</v>
      </c>
      <c r="L6" s="32">
        <f t="shared" si="2"/>
        <v>2</v>
      </c>
      <c r="M6" s="32">
        <f t="shared" si="3"/>
        <v>16</v>
      </c>
      <c r="N6" s="27" t="s">
        <v>17</v>
      </c>
      <c r="O6" s="33" t="s">
        <v>24</v>
      </c>
      <c r="P6" s="28">
        <v>12</v>
      </c>
      <c r="Q6" s="29">
        <v>13</v>
      </c>
      <c r="R6" s="28">
        <f t="shared" si="4"/>
        <v>2</v>
      </c>
      <c r="S6" s="28">
        <f t="shared" si="5"/>
        <v>15</v>
      </c>
      <c r="T6" s="30" t="s">
        <v>17</v>
      </c>
      <c r="U6" s="34" t="s">
        <v>13</v>
      </c>
      <c r="V6" s="38">
        <v>13</v>
      </c>
      <c r="W6" s="38">
        <v>3</v>
      </c>
      <c r="X6" s="32">
        <f t="shared" si="6"/>
        <v>3</v>
      </c>
      <c r="Y6" s="35">
        <f t="shared" si="7"/>
        <v>25</v>
      </c>
      <c r="Z6" s="48"/>
    </row>
    <row r="7" spans="1:26" ht="15">
      <c r="A7" s="26">
        <v>3</v>
      </c>
      <c r="B7" s="27" t="s">
        <v>24</v>
      </c>
      <c r="C7" s="27" t="s">
        <v>30</v>
      </c>
      <c r="D7" s="28">
        <v>13</v>
      </c>
      <c r="E7" s="28">
        <v>0</v>
      </c>
      <c r="F7" s="28">
        <f t="shared" si="0"/>
        <v>1</v>
      </c>
      <c r="G7" s="28">
        <f t="shared" si="1"/>
        <v>13</v>
      </c>
      <c r="H7" s="30" t="s">
        <v>24</v>
      </c>
      <c r="I7" s="30" t="s">
        <v>18</v>
      </c>
      <c r="J7" s="38">
        <v>13</v>
      </c>
      <c r="K7" s="38">
        <v>7</v>
      </c>
      <c r="L7" s="32">
        <f t="shared" si="2"/>
        <v>2</v>
      </c>
      <c r="M7" s="32">
        <f t="shared" si="3"/>
        <v>19</v>
      </c>
      <c r="N7" s="27" t="s">
        <v>24</v>
      </c>
      <c r="O7" s="33" t="s">
        <v>17</v>
      </c>
      <c r="P7" s="28">
        <v>13</v>
      </c>
      <c r="Q7" s="28">
        <v>12</v>
      </c>
      <c r="R7" s="28">
        <f t="shared" si="4"/>
        <v>3</v>
      </c>
      <c r="S7" s="28">
        <f t="shared" si="5"/>
        <v>20</v>
      </c>
      <c r="T7" s="30" t="s">
        <v>24</v>
      </c>
      <c r="U7" s="34" t="s">
        <v>49</v>
      </c>
      <c r="V7" s="38">
        <v>11</v>
      </c>
      <c r="W7" s="38">
        <v>13</v>
      </c>
      <c r="X7" s="32">
        <f t="shared" si="6"/>
        <v>3</v>
      </c>
      <c r="Y7" s="35">
        <f t="shared" si="7"/>
        <v>18</v>
      </c>
      <c r="Z7" s="48"/>
    </row>
    <row r="8" spans="1:26" ht="15">
      <c r="A8" s="26">
        <v>4</v>
      </c>
      <c r="B8" s="62" t="s">
        <v>25</v>
      </c>
      <c r="C8" s="27" t="s">
        <v>18</v>
      </c>
      <c r="D8" s="28">
        <v>3</v>
      </c>
      <c r="E8" s="29">
        <v>13</v>
      </c>
      <c r="F8" s="28">
        <f t="shared" si="0"/>
        <v>0</v>
      </c>
      <c r="G8" s="28">
        <f t="shared" si="1"/>
        <v>-10</v>
      </c>
      <c r="H8" s="30" t="s">
        <v>25</v>
      </c>
      <c r="I8" s="30" t="s">
        <v>29</v>
      </c>
      <c r="J8" s="38">
        <v>13</v>
      </c>
      <c r="K8" s="38">
        <v>2</v>
      </c>
      <c r="L8" s="32">
        <f t="shared" si="2"/>
        <v>1</v>
      </c>
      <c r="M8" s="32">
        <f t="shared" si="3"/>
        <v>1</v>
      </c>
      <c r="N8" s="27" t="s">
        <v>25</v>
      </c>
      <c r="O8" s="33" t="s">
        <v>57</v>
      </c>
      <c r="P8" s="28">
        <v>13</v>
      </c>
      <c r="Q8" s="29">
        <v>11</v>
      </c>
      <c r="R8" s="28">
        <f t="shared" si="4"/>
        <v>2</v>
      </c>
      <c r="S8" s="28">
        <f t="shared" si="5"/>
        <v>3</v>
      </c>
      <c r="T8" s="30" t="s">
        <v>25</v>
      </c>
      <c r="U8" s="34" t="s">
        <v>30</v>
      </c>
      <c r="V8" s="38">
        <v>13</v>
      </c>
      <c r="W8" s="38">
        <v>11</v>
      </c>
      <c r="X8" s="32">
        <f t="shared" si="6"/>
        <v>3</v>
      </c>
      <c r="Y8" s="35">
        <f t="shared" si="7"/>
        <v>5</v>
      </c>
      <c r="Z8" s="48"/>
    </row>
    <row r="9" spans="1:26" ht="15">
      <c r="A9" s="26">
        <v>5</v>
      </c>
      <c r="B9" s="27" t="s">
        <v>10</v>
      </c>
      <c r="C9" s="27" t="s">
        <v>12</v>
      </c>
      <c r="D9" s="28">
        <v>12</v>
      </c>
      <c r="E9" s="29">
        <v>13</v>
      </c>
      <c r="F9" s="28">
        <f t="shared" si="0"/>
        <v>0</v>
      </c>
      <c r="G9" s="28">
        <f t="shared" si="1"/>
        <v>-1</v>
      </c>
      <c r="H9" s="30" t="s">
        <v>10</v>
      </c>
      <c r="I9" s="30" t="s">
        <v>49</v>
      </c>
      <c r="J9" s="38">
        <v>10</v>
      </c>
      <c r="K9" s="38">
        <v>13</v>
      </c>
      <c r="L9" s="32">
        <f t="shared" si="2"/>
        <v>0</v>
      </c>
      <c r="M9" s="32">
        <f t="shared" si="3"/>
        <v>-4</v>
      </c>
      <c r="N9" s="27" t="s">
        <v>10</v>
      </c>
      <c r="O9" s="33" t="s">
        <v>21</v>
      </c>
      <c r="P9" s="29">
        <v>13</v>
      </c>
      <c r="Q9" s="29">
        <v>4</v>
      </c>
      <c r="R9" s="28">
        <f t="shared" si="4"/>
        <v>1</v>
      </c>
      <c r="S9" s="28">
        <f t="shared" si="5"/>
        <v>5</v>
      </c>
      <c r="T9" s="30" t="s">
        <v>10</v>
      </c>
      <c r="U9" s="34" t="s">
        <v>12</v>
      </c>
      <c r="V9" s="38">
        <v>13</v>
      </c>
      <c r="W9" s="38">
        <v>0</v>
      </c>
      <c r="X9" s="32">
        <f t="shared" si="6"/>
        <v>2</v>
      </c>
      <c r="Y9" s="35">
        <f t="shared" si="7"/>
        <v>18</v>
      </c>
      <c r="Z9" s="48"/>
    </row>
    <row r="10" spans="1:26" ht="15">
      <c r="A10" s="26">
        <v>6</v>
      </c>
      <c r="B10" s="62" t="s">
        <v>13</v>
      </c>
      <c r="C10" s="62" t="s">
        <v>49</v>
      </c>
      <c r="D10" s="28">
        <v>12</v>
      </c>
      <c r="E10" s="29">
        <v>13</v>
      </c>
      <c r="F10" s="28">
        <f t="shared" si="0"/>
        <v>0</v>
      </c>
      <c r="G10" s="28">
        <f t="shared" si="1"/>
        <v>-1</v>
      </c>
      <c r="H10" s="38" t="s">
        <v>13</v>
      </c>
      <c r="I10" s="38" t="s">
        <v>21</v>
      </c>
      <c r="J10" s="38">
        <v>13</v>
      </c>
      <c r="K10" s="38">
        <v>4</v>
      </c>
      <c r="L10" s="32">
        <f t="shared" si="2"/>
        <v>1</v>
      </c>
      <c r="M10" s="32">
        <f t="shared" si="3"/>
        <v>8</v>
      </c>
      <c r="N10" s="62" t="s">
        <v>13</v>
      </c>
      <c r="O10" s="63" t="s">
        <v>18</v>
      </c>
      <c r="P10" s="28">
        <v>13</v>
      </c>
      <c r="Q10" s="29">
        <v>8</v>
      </c>
      <c r="R10" s="28">
        <f t="shared" si="4"/>
        <v>2</v>
      </c>
      <c r="S10" s="28">
        <f t="shared" si="5"/>
        <v>13</v>
      </c>
      <c r="T10" s="38" t="s">
        <v>13</v>
      </c>
      <c r="U10" s="64" t="s">
        <v>17</v>
      </c>
      <c r="V10" s="38">
        <v>3</v>
      </c>
      <c r="W10" s="38">
        <v>13</v>
      </c>
      <c r="X10" s="32">
        <f t="shared" si="6"/>
        <v>2</v>
      </c>
      <c r="Y10" s="35">
        <f t="shared" si="7"/>
        <v>3</v>
      </c>
      <c r="Z10" s="48"/>
    </row>
    <row r="11" spans="1:26" ht="15">
      <c r="A11" s="26">
        <v>7</v>
      </c>
      <c r="B11" s="62" t="s">
        <v>18</v>
      </c>
      <c r="C11" s="27" t="s">
        <v>25</v>
      </c>
      <c r="D11" s="28">
        <v>13</v>
      </c>
      <c r="E11" s="28">
        <v>3</v>
      </c>
      <c r="F11" s="28">
        <f t="shared" si="0"/>
        <v>1</v>
      </c>
      <c r="G11" s="28">
        <f t="shared" si="1"/>
        <v>10</v>
      </c>
      <c r="H11" s="30" t="s">
        <v>18</v>
      </c>
      <c r="I11" s="30" t="s">
        <v>24</v>
      </c>
      <c r="J11" s="38">
        <v>7</v>
      </c>
      <c r="K11" s="38">
        <v>13</v>
      </c>
      <c r="L11" s="32">
        <f t="shared" si="2"/>
        <v>1</v>
      </c>
      <c r="M11" s="32">
        <f t="shared" si="3"/>
        <v>4</v>
      </c>
      <c r="N11" s="27" t="s">
        <v>18</v>
      </c>
      <c r="O11" s="33" t="s">
        <v>13</v>
      </c>
      <c r="P11" s="28">
        <v>8</v>
      </c>
      <c r="Q11" s="28">
        <v>13</v>
      </c>
      <c r="R11" s="28">
        <f t="shared" si="4"/>
        <v>1</v>
      </c>
      <c r="S11" s="28">
        <f t="shared" si="5"/>
        <v>-1</v>
      </c>
      <c r="T11" s="30" t="s">
        <v>18</v>
      </c>
      <c r="U11" s="34" t="s">
        <v>57</v>
      </c>
      <c r="V11" s="38">
        <v>13</v>
      </c>
      <c r="W11" s="38">
        <v>10</v>
      </c>
      <c r="X11" s="32">
        <f t="shared" si="6"/>
        <v>2</v>
      </c>
      <c r="Y11" s="35">
        <f t="shared" si="7"/>
        <v>2</v>
      </c>
      <c r="Z11" s="48"/>
    </row>
    <row r="12" spans="1:26" ht="15">
      <c r="A12" s="26">
        <v>8</v>
      </c>
      <c r="B12" s="62" t="s">
        <v>30</v>
      </c>
      <c r="C12" s="27" t="s">
        <v>24</v>
      </c>
      <c r="D12" s="29">
        <v>0</v>
      </c>
      <c r="E12" s="29">
        <v>13</v>
      </c>
      <c r="F12" s="28">
        <f t="shared" si="0"/>
        <v>0</v>
      </c>
      <c r="G12" s="28">
        <f t="shared" si="1"/>
        <v>-13</v>
      </c>
      <c r="H12" s="30" t="s">
        <v>30</v>
      </c>
      <c r="I12" s="30" t="s">
        <v>45</v>
      </c>
      <c r="J12" s="38">
        <v>13</v>
      </c>
      <c r="K12" s="38">
        <v>7</v>
      </c>
      <c r="L12" s="32">
        <f t="shared" si="2"/>
        <v>1</v>
      </c>
      <c r="M12" s="32">
        <f t="shared" si="3"/>
        <v>-7</v>
      </c>
      <c r="N12" s="27" t="s">
        <v>30</v>
      </c>
      <c r="O12" s="33" t="s">
        <v>51</v>
      </c>
      <c r="P12" s="28">
        <v>13</v>
      </c>
      <c r="Q12" s="28">
        <v>4</v>
      </c>
      <c r="R12" s="28">
        <f t="shared" si="4"/>
        <v>2</v>
      </c>
      <c r="S12" s="28">
        <f t="shared" si="5"/>
        <v>2</v>
      </c>
      <c r="T12" s="30" t="s">
        <v>30</v>
      </c>
      <c r="U12" s="34" t="s">
        <v>25</v>
      </c>
      <c r="V12" s="38">
        <v>11</v>
      </c>
      <c r="W12" s="38">
        <v>13</v>
      </c>
      <c r="X12" s="32">
        <f t="shared" si="6"/>
        <v>2</v>
      </c>
      <c r="Y12" s="35">
        <f t="shared" si="7"/>
        <v>0</v>
      </c>
      <c r="Z12" s="48"/>
    </row>
    <row r="13" spans="1:26" ht="15">
      <c r="A13" s="26">
        <v>9</v>
      </c>
      <c r="B13" s="62" t="s">
        <v>35</v>
      </c>
      <c r="C13" s="62" t="s">
        <v>45</v>
      </c>
      <c r="D13" s="28">
        <v>13</v>
      </c>
      <c r="E13" s="28">
        <v>7</v>
      </c>
      <c r="F13" s="28">
        <f t="shared" si="0"/>
        <v>1</v>
      </c>
      <c r="G13" s="28">
        <f t="shared" si="1"/>
        <v>6</v>
      </c>
      <c r="H13" s="38" t="s">
        <v>51</v>
      </c>
      <c r="I13" s="38" t="s">
        <v>12</v>
      </c>
      <c r="J13" s="38">
        <v>2</v>
      </c>
      <c r="K13" s="38">
        <v>13</v>
      </c>
      <c r="L13" s="32">
        <f t="shared" si="2"/>
        <v>1</v>
      </c>
      <c r="M13" s="32">
        <f t="shared" si="3"/>
        <v>-5</v>
      </c>
      <c r="N13" s="62" t="s">
        <v>51</v>
      </c>
      <c r="O13" s="63" t="s">
        <v>30</v>
      </c>
      <c r="P13" s="28">
        <v>4</v>
      </c>
      <c r="Q13" s="28">
        <v>13</v>
      </c>
      <c r="R13" s="28">
        <f t="shared" si="4"/>
        <v>1</v>
      </c>
      <c r="S13" s="28">
        <f t="shared" si="5"/>
        <v>-14</v>
      </c>
      <c r="T13" s="38" t="s">
        <v>51</v>
      </c>
      <c r="U13" s="64" t="s">
        <v>29</v>
      </c>
      <c r="V13" s="38">
        <v>13</v>
      </c>
      <c r="W13" s="38">
        <v>4</v>
      </c>
      <c r="X13" s="32">
        <f t="shared" si="6"/>
        <v>2</v>
      </c>
      <c r="Y13" s="35">
        <f t="shared" si="7"/>
        <v>-5</v>
      </c>
      <c r="Z13" s="48"/>
    </row>
    <row r="14" spans="1:26" ht="15">
      <c r="A14" s="26">
        <v>10</v>
      </c>
      <c r="B14" s="27" t="s">
        <v>12</v>
      </c>
      <c r="C14" s="27" t="s">
        <v>10</v>
      </c>
      <c r="D14" s="28">
        <v>13</v>
      </c>
      <c r="E14" s="28">
        <v>12</v>
      </c>
      <c r="F14" s="28">
        <f t="shared" si="0"/>
        <v>1</v>
      </c>
      <c r="G14" s="28">
        <f t="shared" si="1"/>
        <v>1</v>
      </c>
      <c r="H14" s="30" t="s">
        <v>12</v>
      </c>
      <c r="I14" s="30" t="s">
        <v>51</v>
      </c>
      <c r="J14" s="38">
        <v>13</v>
      </c>
      <c r="K14" s="38">
        <v>2</v>
      </c>
      <c r="L14" s="32">
        <f t="shared" si="2"/>
        <v>2</v>
      </c>
      <c r="M14" s="32">
        <f t="shared" si="3"/>
        <v>12</v>
      </c>
      <c r="N14" s="27" t="s">
        <v>12</v>
      </c>
      <c r="O14" s="33" t="s">
        <v>49</v>
      </c>
      <c r="P14" s="28">
        <v>1</v>
      </c>
      <c r="Q14" s="29">
        <v>13</v>
      </c>
      <c r="R14" s="28">
        <f t="shared" si="4"/>
        <v>2</v>
      </c>
      <c r="S14" s="28">
        <f t="shared" si="5"/>
        <v>0</v>
      </c>
      <c r="T14" s="30" t="s">
        <v>12</v>
      </c>
      <c r="U14" s="34" t="s">
        <v>10</v>
      </c>
      <c r="V14" s="38">
        <v>0</v>
      </c>
      <c r="W14" s="38">
        <v>13</v>
      </c>
      <c r="X14" s="32">
        <f t="shared" si="6"/>
        <v>2</v>
      </c>
      <c r="Y14" s="35">
        <f t="shared" si="7"/>
        <v>-13</v>
      </c>
      <c r="Z14" s="48"/>
    </row>
    <row r="15" spans="1:26" ht="15">
      <c r="A15" s="26">
        <v>11</v>
      </c>
      <c r="B15" s="62" t="s">
        <v>57</v>
      </c>
      <c r="C15" s="62" t="s">
        <v>29</v>
      </c>
      <c r="D15" s="28">
        <v>13</v>
      </c>
      <c r="E15" s="28">
        <v>4</v>
      </c>
      <c r="F15" s="28">
        <f t="shared" si="0"/>
        <v>1</v>
      </c>
      <c r="G15" s="28">
        <f t="shared" si="1"/>
        <v>9</v>
      </c>
      <c r="H15" s="45" t="s">
        <v>57</v>
      </c>
      <c r="I15" s="30" t="s">
        <v>17</v>
      </c>
      <c r="J15" s="38">
        <v>3</v>
      </c>
      <c r="K15" s="38">
        <v>13</v>
      </c>
      <c r="L15" s="32">
        <f t="shared" si="2"/>
        <v>1</v>
      </c>
      <c r="M15" s="32">
        <f t="shared" si="3"/>
        <v>-1</v>
      </c>
      <c r="N15" s="46" t="s">
        <v>57</v>
      </c>
      <c r="O15" s="33" t="s">
        <v>25</v>
      </c>
      <c r="P15" s="28">
        <v>11</v>
      </c>
      <c r="Q15" s="28">
        <v>13</v>
      </c>
      <c r="R15" s="28">
        <f t="shared" si="4"/>
        <v>1</v>
      </c>
      <c r="S15" s="28">
        <f t="shared" si="5"/>
        <v>-3</v>
      </c>
      <c r="T15" s="45" t="s">
        <v>57</v>
      </c>
      <c r="U15" s="34" t="s">
        <v>18</v>
      </c>
      <c r="V15" s="38">
        <v>10</v>
      </c>
      <c r="W15" s="38">
        <v>13</v>
      </c>
      <c r="X15" s="32">
        <f t="shared" si="6"/>
        <v>1</v>
      </c>
      <c r="Y15" s="35">
        <f t="shared" si="7"/>
        <v>-6</v>
      </c>
      <c r="Z15" s="48"/>
    </row>
    <row r="16" spans="1:26" ht="15">
      <c r="A16" s="26">
        <v>12</v>
      </c>
      <c r="B16" s="62" t="s">
        <v>21</v>
      </c>
      <c r="C16" s="27" t="s">
        <v>17</v>
      </c>
      <c r="D16" s="28">
        <v>7</v>
      </c>
      <c r="E16" s="28">
        <v>13</v>
      </c>
      <c r="F16" s="28">
        <f t="shared" si="0"/>
        <v>0</v>
      </c>
      <c r="G16" s="28">
        <f t="shared" si="1"/>
        <v>-6</v>
      </c>
      <c r="H16" s="30" t="s">
        <v>21</v>
      </c>
      <c r="I16" s="30" t="s">
        <v>13</v>
      </c>
      <c r="J16" s="38">
        <v>4</v>
      </c>
      <c r="K16" s="38">
        <v>13</v>
      </c>
      <c r="L16" s="32">
        <f t="shared" si="2"/>
        <v>0</v>
      </c>
      <c r="M16" s="32">
        <f t="shared" si="3"/>
        <v>-15</v>
      </c>
      <c r="N16" s="27" t="s">
        <v>21</v>
      </c>
      <c r="O16" s="33" t="s">
        <v>10</v>
      </c>
      <c r="P16" s="28">
        <v>4</v>
      </c>
      <c r="Q16" s="29">
        <v>13</v>
      </c>
      <c r="R16" s="28">
        <f t="shared" si="4"/>
        <v>0</v>
      </c>
      <c r="S16" s="28">
        <f t="shared" si="5"/>
        <v>-24</v>
      </c>
      <c r="T16" s="30" t="s">
        <v>21</v>
      </c>
      <c r="U16" s="34" t="s">
        <v>45</v>
      </c>
      <c r="V16" s="38">
        <v>13</v>
      </c>
      <c r="W16" s="38">
        <v>7</v>
      </c>
      <c r="X16" s="32">
        <f t="shared" si="6"/>
        <v>1</v>
      </c>
      <c r="Y16" s="35">
        <f t="shared" si="7"/>
        <v>-18</v>
      </c>
      <c r="Z16" s="48"/>
    </row>
    <row r="17" spans="1:26" ht="15">
      <c r="A17" s="26">
        <v>13</v>
      </c>
      <c r="B17" s="62" t="s">
        <v>29</v>
      </c>
      <c r="C17" s="27" t="s">
        <v>57</v>
      </c>
      <c r="D17" s="28">
        <v>4</v>
      </c>
      <c r="E17" s="29">
        <v>13</v>
      </c>
      <c r="F17" s="28">
        <f t="shared" si="0"/>
        <v>0</v>
      </c>
      <c r="G17" s="28">
        <f t="shared" si="1"/>
        <v>-9</v>
      </c>
      <c r="H17" s="30" t="s">
        <v>29</v>
      </c>
      <c r="I17" s="30" t="s">
        <v>25</v>
      </c>
      <c r="J17" s="38">
        <v>2</v>
      </c>
      <c r="K17" s="38">
        <v>13</v>
      </c>
      <c r="L17" s="32">
        <f t="shared" si="2"/>
        <v>0</v>
      </c>
      <c r="M17" s="32">
        <f t="shared" si="3"/>
        <v>-20</v>
      </c>
      <c r="N17" s="46" t="s">
        <v>29</v>
      </c>
      <c r="O17" s="33" t="s">
        <v>45</v>
      </c>
      <c r="P17" s="28">
        <v>13</v>
      </c>
      <c r="Q17" s="28">
        <v>7</v>
      </c>
      <c r="R17" s="28">
        <f t="shared" si="4"/>
        <v>1</v>
      </c>
      <c r="S17" s="28">
        <f t="shared" si="5"/>
        <v>-14</v>
      </c>
      <c r="T17" s="45" t="s">
        <v>29</v>
      </c>
      <c r="U17" s="34" t="s">
        <v>51</v>
      </c>
      <c r="V17" s="38">
        <v>4</v>
      </c>
      <c r="W17" s="38">
        <v>13</v>
      </c>
      <c r="X17" s="32">
        <f t="shared" si="6"/>
        <v>1</v>
      </c>
      <c r="Y17" s="35">
        <f t="shared" si="7"/>
        <v>-23</v>
      </c>
      <c r="Z17" s="48"/>
    </row>
    <row r="18" ht="15">
      <c r="A18" s="67"/>
    </row>
    <row r="19" ht="15">
      <c r="A19" s="67"/>
    </row>
    <row r="20" spans="1:2" ht="15">
      <c r="A20" s="67"/>
      <c r="B20" t="s">
        <v>10</v>
      </c>
    </row>
    <row r="21" ht="15">
      <c r="B21" t="s">
        <v>12</v>
      </c>
    </row>
    <row r="22" ht="15">
      <c r="B22" t="s">
        <v>13</v>
      </c>
    </row>
    <row r="23" ht="15">
      <c r="B23" t="s">
        <v>14</v>
      </c>
    </row>
    <row r="24" ht="15">
      <c r="B24" t="s">
        <v>15</v>
      </c>
    </row>
    <row r="25" ht="15">
      <c r="B25" t="s">
        <v>16</v>
      </c>
    </row>
    <row r="26" ht="15">
      <c r="B26" t="s">
        <v>17</v>
      </c>
    </row>
    <row r="27" ht="15">
      <c r="B27" t="s">
        <v>18</v>
      </c>
    </row>
    <row r="28" ht="15">
      <c r="B28" t="s">
        <v>19</v>
      </c>
    </row>
    <row r="29" ht="15">
      <c r="B29" t="s">
        <v>20</v>
      </c>
    </row>
    <row r="30" ht="15">
      <c r="B30" t="s">
        <v>67</v>
      </c>
    </row>
    <row r="31" ht="15">
      <c r="B31" t="s">
        <v>21</v>
      </c>
    </row>
    <row r="32" ht="15">
      <c r="B32" t="s">
        <v>22</v>
      </c>
    </row>
    <row r="33" ht="15">
      <c r="B33" t="s">
        <v>23</v>
      </c>
    </row>
    <row r="34" ht="15">
      <c r="B34" t="s">
        <v>24</v>
      </c>
    </row>
    <row r="35" ht="15">
      <c r="B35" t="s">
        <v>25</v>
      </c>
    </row>
    <row r="36" ht="15">
      <c r="B36" t="s">
        <v>26</v>
      </c>
    </row>
    <row r="37" ht="15">
      <c r="B37" t="s">
        <v>27</v>
      </c>
    </row>
    <row r="38" ht="15">
      <c r="B38" t="s">
        <v>28</v>
      </c>
    </row>
    <row r="39" ht="15">
      <c r="B39" t="s">
        <v>29</v>
      </c>
    </row>
    <row r="40" ht="15">
      <c r="B40" t="s">
        <v>30</v>
      </c>
    </row>
    <row r="41" ht="15">
      <c r="B41" t="s">
        <v>31</v>
      </c>
    </row>
    <row r="42" ht="15">
      <c r="B42" t="s">
        <v>32</v>
      </c>
    </row>
    <row r="43" ht="15">
      <c r="B43" t="s">
        <v>33</v>
      </c>
    </row>
    <row r="44" ht="15">
      <c r="B44" t="s">
        <v>34</v>
      </c>
    </row>
    <row r="45" ht="15">
      <c r="B45" t="s">
        <v>35</v>
      </c>
    </row>
    <row r="46" ht="15">
      <c r="B46" t="s">
        <v>57</v>
      </c>
    </row>
    <row r="47" ht="15">
      <c r="B47" t="s">
        <v>36</v>
      </c>
    </row>
    <row r="48" ht="15">
      <c r="B48" t="s">
        <v>45</v>
      </c>
    </row>
  </sheetData>
  <sheetProtection/>
  <dataValidations count="1">
    <dataValidation type="list" allowBlank="1" showInputMessage="1" showErrorMessage="1" sqref="B18:B22 B5:C17">
      <formula1>Teilnehmer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2:Z5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48"/>
    </row>
    <row r="5" spans="1:26" ht="15">
      <c r="A5" s="26">
        <v>1</v>
      </c>
      <c r="B5" s="27" t="s">
        <v>24</v>
      </c>
      <c r="C5" s="27" t="s">
        <v>12</v>
      </c>
      <c r="D5" s="28">
        <v>13</v>
      </c>
      <c r="E5" s="28">
        <v>7</v>
      </c>
      <c r="F5" s="28">
        <f aca="true" t="shared" si="0" ref="F5:F21">IF(D5=13,1,0)</f>
        <v>1</v>
      </c>
      <c r="G5" s="28">
        <f aca="true" t="shared" si="1" ref="G5:G21">D5-E5</f>
        <v>6</v>
      </c>
      <c r="H5" s="30" t="s">
        <v>24</v>
      </c>
      <c r="I5" s="30" t="s">
        <v>51</v>
      </c>
      <c r="J5" s="31">
        <v>13</v>
      </c>
      <c r="K5" s="31">
        <v>9</v>
      </c>
      <c r="L5" s="32">
        <f aca="true" t="shared" si="2" ref="L5:L21">IF(J5=13,1,0)+F5</f>
        <v>2</v>
      </c>
      <c r="M5" s="32">
        <f aca="true" t="shared" si="3" ref="M5:M21">G5+(J5-K5)</f>
        <v>10</v>
      </c>
      <c r="N5" s="27" t="s">
        <v>24</v>
      </c>
      <c r="O5" s="33" t="s">
        <v>14</v>
      </c>
      <c r="P5" s="28">
        <v>13</v>
      </c>
      <c r="Q5" s="28">
        <v>10</v>
      </c>
      <c r="R5" s="28">
        <f aca="true" t="shared" si="4" ref="R5:R21">IF(P5=13,1,0)+L5</f>
        <v>3</v>
      </c>
      <c r="S5" s="28">
        <f aca="true" t="shared" si="5" ref="S5:S21">M5+(P5-Q5)</f>
        <v>13</v>
      </c>
      <c r="T5" s="30" t="s">
        <v>24</v>
      </c>
      <c r="U5" s="34" t="s">
        <v>50</v>
      </c>
      <c r="V5" s="31">
        <v>13</v>
      </c>
      <c r="W5" s="31">
        <v>8</v>
      </c>
      <c r="X5" s="32">
        <f aca="true" t="shared" si="6" ref="X5:X21">IF(V5=13,1,0)+R5</f>
        <v>4</v>
      </c>
      <c r="Y5" s="35">
        <f aca="true" t="shared" si="7" ref="Y5:Y21">S5+(V5-W5)</f>
        <v>18</v>
      </c>
      <c r="Z5" s="48"/>
    </row>
    <row r="6" spans="1:26" ht="15">
      <c r="A6" s="26">
        <v>2</v>
      </c>
      <c r="B6" s="40" t="s">
        <v>23</v>
      </c>
      <c r="C6" s="27" t="s">
        <v>20</v>
      </c>
      <c r="D6" s="28">
        <v>13</v>
      </c>
      <c r="E6" s="28">
        <v>11</v>
      </c>
      <c r="F6" s="28">
        <f t="shared" si="0"/>
        <v>1</v>
      </c>
      <c r="G6" s="28">
        <f t="shared" si="1"/>
        <v>2</v>
      </c>
      <c r="H6" s="30" t="s">
        <v>23</v>
      </c>
      <c r="I6" s="30" t="s">
        <v>30</v>
      </c>
      <c r="J6" s="31">
        <v>13</v>
      </c>
      <c r="K6" s="31">
        <v>2</v>
      </c>
      <c r="L6" s="32">
        <f t="shared" si="2"/>
        <v>2</v>
      </c>
      <c r="M6" s="32">
        <f t="shared" si="3"/>
        <v>13</v>
      </c>
      <c r="N6" s="27" t="s">
        <v>23</v>
      </c>
      <c r="O6" s="33" t="s">
        <v>50</v>
      </c>
      <c r="P6" s="28">
        <v>10</v>
      </c>
      <c r="Q6" s="29">
        <v>13</v>
      </c>
      <c r="R6" s="28">
        <f t="shared" si="4"/>
        <v>2</v>
      </c>
      <c r="S6" s="28">
        <f t="shared" si="5"/>
        <v>10</v>
      </c>
      <c r="T6" s="30" t="s">
        <v>23</v>
      </c>
      <c r="U6" s="34" t="s">
        <v>49</v>
      </c>
      <c r="V6" s="31">
        <v>13</v>
      </c>
      <c r="W6" s="31">
        <v>0</v>
      </c>
      <c r="X6" s="32">
        <f t="shared" si="6"/>
        <v>3</v>
      </c>
      <c r="Y6" s="35">
        <f t="shared" si="7"/>
        <v>23</v>
      </c>
      <c r="Z6" s="48"/>
    </row>
    <row r="7" spans="1:26" ht="15">
      <c r="A7" s="26">
        <v>3</v>
      </c>
      <c r="B7" s="27" t="s">
        <v>12</v>
      </c>
      <c r="C7" s="27" t="s">
        <v>24</v>
      </c>
      <c r="D7" s="28">
        <v>7</v>
      </c>
      <c r="E7" s="29">
        <v>13</v>
      </c>
      <c r="F7" s="28">
        <f t="shared" si="0"/>
        <v>0</v>
      </c>
      <c r="G7" s="28">
        <f t="shared" si="1"/>
        <v>-6</v>
      </c>
      <c r="H7" s="30" t="s">
        <v>12</v>
      </c>
      <c r="I7" s="30" t="s">
        <v>48</v>
      </c>
      <c r="J7" s="31">
        <v>13</v>
      </c>
      <c r="K7" s="31">
        <v>6</v>
      </c>
      <c r="L7" s="32">
        <f t="shared" si="2"/>
        <v>1</v>
      </c>
      <c r="M7" s="32">
        <f t="shared" si="3"/>
        <v>1</v>
      </c>
      <c r="N7" s="27" t="s">
        <v>12</v>
      </c>
      <c r="O7" s="33" t="s">
        <v>51</v>
      </c>
      <c r="P7" s="28">
        <v>13</v>
      </c>
      <c r="Q7" s="28">
        <v>7</v>
      </c>
      <c r="R7" s="28">
        <f t="shared" si="4"/>
        <v>2</v>
      </c>
      <c r="S7" s="28">
        <f t="shared" si="5"/>
        <v>7</v>
      </c>
      <c r="T7" s="30" t="s">
        <v>12</v>
      </c>
      <c r="U7" s="34" t="s">
        <v>21</v>
      </c>
      <c r="V7" s="31">
        <v>13</v>
      </c>
      <c r="W7" s="31">
        <v>3</v>
      </c>
      <c r="X7" s="32">
        <f t="shared" si="6"/>
        <v>3</v>
      </c>
      <c r="Y7" s="35">
        <f t="shared" si="7"/>
        <v>17</v>
      </c>
      <c r="Z7" s="48"/>
    </row>
    <row r="8" spans="1:26" ht="15">
      <c r="A8" s="26">
        <v>4</v>
      </c>
      <c r="B8" s="40" t="s">
        <v>26</v>
      </c>
      <c r="C8" s="40" t="s">
        <v>21</v>
      </c>
      <c r="D8" s="28">
        <v>13</v>
      </c>
      <c r="E8" s="28">
        <v>1</v>
      </c>
      <c r="F8" s="28">
        <f t="shared" si="0"/>
        <v>1</v>
      </c>
      <c r="G8" s="28">
        <f t="shared" si="1"/>
        <v>12</v>
      </c>
      <c r="H8" s="31" t="s">
        <v>50</v>
      </c>
      <c r="I8" s="31" t="s">
        <v>17</v>
      </c>
      <c r="J8" s="31">
        <v>13</v>
      </c>
      <c r="K8" s="31">
        <v>11</v>
      </c>
      <c r="L8" s="32">
        <f t="shared" si="2"/>
        <v>2</v>
      </c>
      <c r="M8" s="32">
        <f t="shared" si="3"/>
        <v>14</v>
      </c>
      <c r="N8" s="40" t="s">
        <v>50</v>
      </c>
      <c r="O8" s="43" t="s">
        <v>23</v>
      </c>
      <c r="P8" s="28">
        <v>13</v>
      </c>
      <c r="Q8" s="28">
        <v>10</v>
      </c>
      <c r="R8" s="28">
        <f t="shared" si="4"/>
        <v>3</v>
      </c>
      <c r="S8" s="28">
        <f t="shared" si="5"/>
        <v>17</v>
      </c>
      <c r="T8" s="31" t="s">
        <v>50</v>
      </c>
      <c r="U8" s="44" t="s">
        <v>24</v>
      </c>
      <c r="V8" s="31">
        <v>8</v>
      </c>
      <c r="W8" s="31">
        <v>13</v>
      </c>
      <c r="X8" s="32">
        <f t="shared" si="6"/>
        <v>3</v>
      </c>
      <c r="Y8" s="35">
        <f t="shared" si="7"/>
        <v>12</v>
      </c>
      <c r="Z8" s="48"/>
    </row>
    <row r="9" spans="1:26" ht="15">
      <c r="A9" s="26">
        <v>5</v>
      </c>
      <c r="B9" s="40" t="s">
        <v>18</v>
      </c>
      <c r="C9" s="27" t="s">
        <v>32</v>
      </c>
      <c r="D9" s="28">
        <v>13</v>
      </c>
      <c r="E9" s="28">
        <v>12</v>
      </c>
      <c r="F9" s="28">
        <f t="shared" si="0"/>
        <v>1</v>
      </c>
      <c r="G9" s="28">
        <f t="shared" si="1"/>
        <v>1</v>
      </c>
      <c r="H9" s="30" t="s">
        <v>18</v>
      </c>
      <c r="I9" s="30" t="s">
        <v>32</v>
      </c>
      <c r="J9" s="31">
        <v>12</v>
      </c>
      <c r="K9" s="31">
        <v>13</v>
      </c>
      <c r="L9" s="32">
        <f t="shared" si="2"/>
        <v>1</v>
      </c>
      <c r="M9" s="32">
        <f t="shared" si="3"/>
        <v>0</v>
      </c>
      <c r="N9" s="27" t="s">
        <v>18</v>
      </c>
      <c r="O9" s="33" t="s">
        <v>10</v>
      </c>
      <c r="P9" s="28">
        <v>13</v>
      </c>
      <c r="Q9" s="28">
        <v>11</v>
      </c>
      <c r="R9" s="28">
        <f t="shared" si="4"/>
        <v>2</v>
      </c>
      <c r="S9" s="28">
        <f t="shared" si="5"/>
        <v>2</v>
      </c>
      <c r="T9" s="30" t="s">
        <v>18</v>
      </c>
      <c r="U9" s="34" t="s">
        <v>14</v>
      </c>
      <c r="V9" s="31">
        <v>13</v>
      </c>
      <c r="W9" s="31">
        <v>11</v>
      </c>
      <c r="X9" s="32">
        <f t="shared" si="6"/>
        <v>3</v>
      </c>
      <c r="Y9" s="35">
        <f t="shared" si="7"/>
        <v>4</v>
      </c>
      <c r="Z9" s="48"/>
    </row>
    <row r="10" spans="1:26" ht="15">
      <c r="A10" s="26">
        <v>6</v>
      </c>
      <c r="B10" s="27" t="s">
        <v>10</v>
      </c>
      <c r="C10" s="27" t="s">
        <v>25</v>
      </c>
      <c r="D10" s="29">
        <v>13</v>
      </c>
      <c r="E10" s="29">
        <v>9</v>
      </c>
      <c r="F10" s="28">
        <f t="shared" si="0"/>
        <v>1</v>
      </c>
      <c r="G10" s="28">
        <f t="shared" si="1"/>
        <v>4</v>
      </c>
      <c r="H10" s="30" t="s">
        <v>10</v>
      </c>
      <c r="I10" s="30" t="s">
        <v>14</v>
      </c>
      <c r="J10" s="31">
        <v>9</v>
      </c>
      <c r="K10" s="31">
        <v>13</v>
      </c>
      <c r="L10" s="32">
        <f t="shared" si="2"/>
        <v>1</v>
      </c>
      <c r="M10" s="32">
        <f t="shared" si="3"/>
        <v>0</v>
      </c>
      <c r="N10" s="27" t="s">
        <v>10</v>
      </c>
      <c r="O10" s="33" t="s">
        <v>18</v>
      </c>
      <c r="P10" s="29">
        <v>11</v>
      </c>
      <c r="Q10" s="29">
        <v>13</v>
      </c>
      <c r="R10" s="28">
        <f t="shared" si="4"/>
        <v>1</v>
      </c>
      <c r="S10" s="28">
        <f t="shared" si="5"/>
        <v>-2</v>
      </c>
      <c r="T10" s="30" t="s">
        <v>10</v>
      </c>
      <c r="U10" s="34" t="s">
        <v>30</v>
      </c>
      <c r="V10" s="31">
        <v>13</v>
      </c>
      <c r="W10" s="31">
        <v>3</v>
      </c>
      <c r="X10" s="32">
        <f t="shared" si="6"/>
        <v>2</v>
      </c>
      <c r="Y10" s="35">
        <f t="shared" si="7"/>
        <v>8</v>
      </c>
      <c r="Z10" s="48"/>
    </row>
    <row r="11" spans="1:26" ht="15">
      <c r="A11" s="26">
        <v>7</v>
      </c>
      <c r="B11" s="40" t="s">
        <v>14</v>
      </c>
      <c r="C11" s="27" t="s">
        <v>49</v>
      </c>
      <c r="D11" s="28">
        <v>13</v>
      </c>
      <c r="E11" s="29">
        <v>8</v>
      </c>
      <c r="F11" s="28">
        <f t="shared" si="0"/>
        <v>1</v>
      </c>
      <c r="G11" s="28">
        <f t="shared" si="1"/>
        <v>5</v>
      </c>
      <c r="H11" s="30" t="s">
        <v>14</v>
      </c>
      <c r="I11" s="30" t="s">
        <v>10</v>
      </c>
      <c r="J11" s="31">
        <v>13</v>
      </c>
      <c r="K11" s="31">
        <v>9</v>
      </c>
      <c r="L11" s="32">
        <f t="shared" si="2"/>
        <v>2</v>
      </c>
      <c r="M11" s="32">
        <f t="shared" si="3"/>
        <v>9</v>
      </c>
      <c r="N11" s="27" t="s">
        <v>14</v>
      </c>
      <c r="O11" s="33" t="s">
        <v>24</v>
      </c>
      <c r="P11" s="28">
        <v>10</v>
      </c>
      <c r="Q11" s="29">
        <v>13</v>
      </c>
      <c r="R11" s="28">
        <f t="shared" si="4"/>
        <v>2</v>
      </c>
      <c r="S11" s="28">
        <f t="shared" si="5"/>
        <v>6</v>
      </c>
      <c r="T11" s="30" t="s">
        <v>14</v>
      </c>
      <c r="U11" s="34" t="s">
        <v>18</v>
      </c>
      <c r="V11" s="31">
        <v>11</v>
      </c>
      <c r="W11" s="31">
        <v>13</v>
      </c>
      <c r="X11" s="32">
        <f t="shared" si="6"/>
        <v>2</v>
      </c>
      <c r="Y11" s="35">
        <f t="shared" si="7"/>
        <v>4</v>
      </c>
      <c r="Z11" s="48"/>
    </row>
    <row r="12" spans="1:26" ht="15">
      <c r="A12" s="26">
        <v>8</v>
      </c>
      <c r="B12" s="40" t="s">
        <v>17</v>
      </c>
      <c r="C12" s="40" t="s">
        <v>48</v>
      </c>
      <c r="D12" s="28">
        <v>13</v>
      </c>
      <c r="E12" s="29">
        <v>6</v>
      </c>
      <c r="F12" s="28">
        <f t="shared" si="0"/>
        <v>1</v>
      </c>
      <c r="G12" s="28">
        <f t="shared" si="1"/>
        <v>7</v>
      </c>
      <c r="H12" s="31" t="s">
        <v>17</v>
      </c>
      <c r="I12" s="31" t="s">
        <v>50</v>
      </c>
      <c r="J12" s="31">
        <v>11</v>
      </c>
      <c r="K12" s="31">
        <v>13</v>
      </c>
      <c r="L12" s="32">
        <f t="shared" si="2"/>
        <v>1</v>
      </c>
      <c r="M12" s="32">
        <f t="shared" si="3"/>
        <v>5</v>
      </c>
      <c r="N12" s="40" t="s">
        <v>17</v>
      </c>
      <c r="O12" s="43" t="s">
        <v>49</v>
      </c>
      <c r="P12" s="28">
        <v>5</v>
      </c>
      <c r="Q12" s="29">
        <v>13</v>
      </c>
      <c r="R12" s="28">
        <f t="shared" si="4"/>
        <v>1</v>
      </c>
      <c r="S12" s="28">
        <f t="shared" si="5"/>
        <v>-3</v>
      </c>
      <c r="T12" s="31" t="s">
        <v>17</v>
      </c>
      <c r="U12" s="44" t="s">
        <v>51</v>
      </c>
      <c r="V12" s="31">
        <v>13</v>
      </c>
      <c r="W12" s="31">
        <v>7</v>
      </c>
      <c r="X12" s="32">
        <f t="shared" si="6"/>
        <v>2</v>
      </c>
      <c r="Y12" s="35">
        <f t="shared" si="7"/>
        <v>3</v>
      </c>
      <c r="Z12" s="48"/>
    </row>
    <row r="13" spans="1:26" ht="15">
      <c r="A13" s="26">
        <v>9</v>
      </c>
      <c r="B13" s="40" t="s">
        <v>36</v>
      </c>
      <c r="C13" s="27" t="s">
        <v>14</v>
      </c>
      <c r="D13" s="28">
        <v>8</v>
      </c>
      <c r="E13" s="28">
        <v>13</v>
      </c>
      <c r="F13" s="28">
        <f t="shared" si="0"/>
        <v>0</v>
      </c>
      <c r="G13" s="28">
        <f t="shared" si="1"/>
        <v>-5</v>
      </c>
      <c r="H13" s="45" t="s">
        <v>49</v>
      </c>
      <c r="I13" s="30" t="s">
        <v>57</v>
      </c>
      <c r="J13" s="31">
        <v>13</v>
      </c>
      <c r="K13" s="31">
        <v>2</v>
      </c>
      <c r="L13" s="32">
        <f t="shared" si="2"/>
        <v>1</v>
      </c>
      <c r="M13" s="32">
        <f t="shared" si="3"/>
        <v>6</v>
      </c>
      <c r="N13" s="46" t="s">
        <v>49</v>
      </c>
      <c r="O13" s="33" t="s">
        <v>17</v>
      </c>
      <c r="P13" s="28">
        <v>13</v>
      </c>
      <c r="Q13" s="28">
        <v>5</v>
      </c>
      <c r="R13" s="28">
        <f t="shared" si="4"/>
        <v>2</v>
      </c>
      <c r="S13" s="28">
        <f t="shared" si="5"/>
        <v>14</v>
      </c>
      <c r="T13" s="45" t="s">
        <v>49</v>
      </c>
      <c r="U13" s="34" t="s">
        <v>23</v>
      </c>
      <c r="V13" s="31">
        <v>0</v>
      </c>
      <c r="W13" s="31">
        <v>13</v>
      </c>
      <c r="X13" s="32">
        <f t="shared" si="6"/>
        <v>2</v>
      </c>
      <c r="Y13" s="35">
        <f t="shared" si="7"/>
        <v>1</v>
      </c>
      <c r="Z13" s="48"/>
    </row>
    <row r="14" spans="1:26" ht="15">
      <c r="A14" s="26">
        <v>10</v>
      </c>
      <c r="B14" s="40" t="s">
        <v>21</v>
      </c>
      <c r="C14" s="40" t="s">
        <v>50</v>
      </c>
      <c r="D14" s="28">
        <v>1</v>
      </c>
      <c r="E14" s="29">
        <v>13</v>
      </c>
      <c r="F14" s="28">
        <f t="shared" si="0"/>
        <v>0</v>
      </c>
      <c r="G14" s="28">
        <f t="shared" si="1"/>
        <v>-12</v>
      </c>
      <c r="H14" s="30" t="s">
        <v>21</v>
      </c>
      <c r="I14" s="30" t="s">
        <v>45</v>
      </c>
      <c r="J14" s="31">
        <v>13</v>
      </c>
      <c r="K14" s="31">
        <v>7</v>
      </c>
      <c r="L14" s="32">
        <f t="shared" si="2"/>
        <v>1</v>
      </c>
      <c r="M14" s="32">
        <f t="shared" si="3"/>
        <v>-6</v>
      </c>
      <c r="N14" s="27" t="s">
        <v>21</v>
      </c>
      <c r="O14" s="33" t="s">
        <v>32</v>
      </c>
      <c r="P14" s="28">
        <v>13</v>
      </c>
      <c r="Q14" s="29">
        <v>4</v>
      </c>
      <c r="R14" s="28">
        <f t="shared" si="4"/>
        <v>2</v>
      </c>
      <c r="S14" s="28">
        <f t="shared" si="5"/>
        <v>3</v>
      </c>
      <c r="T14" s="30" t="s">
        <v>21</v>
      </c>
      <c r="U14" s="34" t="s">
        <v>12</v>
      </c>
      <c r="V14" s="31">
        <v>3</v>
      </c>
      <c r="W14" s="31">
        <v>13</v>
      </c>
      <c r="X14" s="32">
        <f t="shared" si="6"/>
        <v>2</v>
      </c>
      <c r="Y14" s="35">
        <f t="shared" si="7"/>
        <v>-7</v>
      </c>
      <c r="Z14" s="48"/>
    </row>
    <row r="15" spans="1:26" ht="15">
      <c r="A15" s="26">
        <v>11</v>
      </c>
      <c r="B15" s="40" t="s">
        <v>32</v>
      </c>
      <c r="C15" s="27" t="s">
        <v>18</v>
      </c>
      <c r="D15" s="28">
        <v>12</v>
      </c>
      <c r="E15" s="29">
        <v>13</v>
      </c>
      <c r="F15" s="28">
        <f t="shared" si="0"/>
        <v>0</v>
      </c>
      <c r="G15" s="28">
        <f t="shared" si="1"/>
        <v>-1</v>
      </c>
      <c r="H15" s="30" t="s">
        <v>32</v>
      </c>
      <c r="I15" s="30" t="s">
        <v>18</v>
      </c>
      <c r="J15" s="31">
        <v>13</v>
      </c>
      <c r="K15" s="31">
        <v>12</v>
      </c>
      <c r="L15" s="32">
        <f t="shared" si="2"/>
        <v>1</v>
      </c>
      <c r="M15" s="32">
        <f t="shared" si="3"/>
        <v>0</v>
      </c>
      <c r="N15" s="27" t="s">
        <v>32</v>
      </c>
      <c r="O15" s="33" t="s">
        <v>21</v>
      </c>
      <c r="P15" s="28">
        <v>4</v>
      </c>
      <c r="Q15" s="29">
        <v>13</v>
      </c>
      <c r="R15" s="28">
        <f t="shared" si="4"/>
        <v>1</v>
      </c>
      <c r="S15" s="28">
        <f t="shared" si="5"/>
        <v>-9</v>
      </c>
      <c r="T15" s="30" t="s">
        <v>32</v>
      </c>
      <c r="U15" s="34" t="s">
        <v>25</v>
      </c>
      <c r="V15" s="31">
        <v>13</v>
      </c>
      <c r="W15" s="31">
        <v>11</v>
      </c>
      <c r="X15" s="32">
        <f t="shared" si="6"/>
        <v>2</v>
      </c>
      <c r="Y15" s="35">
        <f t="shared" si="7"/>
        <v>-7</v>
      </c>
      <c r="Z15" s="48"/>
    </row>
    <row r="16" spans="1:26" ht="15">
      <c r="A16" s="26">
        <v>12</v>
      </c>
      <c r="B16" s="40" t="s">
        <v>57</v>
      </c>
      <c r="C16" s="40" t="s">
        <v>30</v>
      </c>
      <c r="D16" s="29">
        <v>9</v>
      </c>
      <c r="E16" s="29">
        <v>13</v>
      </c>
      <c r="F16" s="28">
        <f t="shared" si="0"/>
        <v>0</v>
      </c>
      <c r="G16" s="28">
        <f t="shared" si="1"/>
        <v>-4</v>
      </c>
      <c r="H16" s="30" t="s">
        <v>57</v>
      </c>
      <c r="I16" s="30" t="s">
        <v>49</v>
      </c>
      <c r="J16" s="31">
        <v>2</v>
      </c>
      <c r="K16" s="31">
        <v>13</v>
      </c>
      <c r="L16" s="32">
        <f t="shared" si="2"/>
        <v>0</v>
      </c>
      <c r="M16" s="32">
        <f t="shared" si="3"/>
        <v>-15</v>
      </c>
      <c r="N16" s="27" t="s">
        <v>57</v>
      </c>
      <c r="O16" s="33" t="s">
        <v>45</v>
      </c>
      <c r="P16" s="28">
        <v>13</v>
      </c>
      <c r="Q16" s="28">
        <v>7</v>
      </c>
      <c r="R16" s="28">
        <f t="shared" si="4"/>
        <v>1</v>
      </c>
      <c r="S16" s="28">
        <f t="shared" si="5"/>
        <v>-9</v>
      </c>
      <c r="T16" s="30" t="s">
        <v>57</v>
      </c>
      <c r="U16" s="34" t="s">
        <v>48</v>
      </c>
      <c r="V16" s="31">
        <v>13</v>
      </c>
      <c r="W16" s="31">
        <v>11</v>
      </c>
      <c r="X16" s="32">
        <f t="shared" si="6"/>
        <v>2</v>
      </c>
      <c r="Y16" s="35">
        <f t="shared" si="7"/>
        <v>-7</v>
      </c>
      <c r="Z16" s="48"/>
    </row>
    <row r="17" spans="1:26" ht="15">
      <c r="A17" s="26">
        <v>13</v>
      </c>
      <c r="B17" s="40" t="s">
        <v>30</v>
      </c>
      <c r="C17" s="40" t="s">
        <v>57</v>
      </c>
      <c r="D17" s="28">
        <v>13</v>
      </c>
      <c r="E17" s="28">
        <v>9</v>
      </c>
      <c r="F17" s="28">
        <f t="shared" si="0"/>
        <v>1</v>
      </c>
      <c r="G17" s="28">
        <f t="shared" si="1"/>
        <v>4</v>
      </c>
      <c r="H17" s="31" t="s">
        <v>30</v>
      </c>
      <c r="I17" s="31" t="s">
        <v>23</v>
      </c>
      <c r="J17" s="31">
        <v>2</v>
      </c>
      <c r="K17" s="31">
        <v>13</v>
      </c>
      <c r="L17" s="32">
        <f t="shared" si="2"/>
        <v>1</v>
      </c>
      <c r="M17" s="32">
        <f t="shared" si="3"/>
        <v>-7</v>
      </c>
      <c r="N17" s="40" t="s">
        <v>30</v>
      </c>
      <c r="O17" s="43" t="s">
        <v>25</v>
      </c>
      <c r="P17" s="28">
        <v>13</v>
      </c>
      <c r="Q17" s="28">
        <v>8</v>
      </c>
      <c r="R17" s="28">
        <f t="shared" si="4"/>
        <v>2</v>
      </c>
      <c r="S17" s="28">
        <f t="shared" si="5"/>
        <v>-2</v>
      </c>
      <c r="T17" s="31" t="s">
        <v>30</v>
      </c>
      <c r="U17" s="44" t="s">
        <v>10</v>
      </c>
      <c r="V17" s="31">
        <v>3</v>
      </c>
      <c r="W17" s="31">
        <v>13</v>
      </c>
      <c r="X17" s="32">
        <f t="shared" si="6"/>
        <v>2</v>
      </c>
      <c r="Y17" s="35">
        <f t="shared" si="7"/>
        <v>-12</v>
      </c>
      <c r="Z17" s="48"/>
    </row>
    <row r="18" spans="1:26" ht="15">
      <c r="A18" s="26">
        <v>14</v>
      </c>
      <c r="B18" s="40" t="s">
        <v>20</v>
      </c>
      <c r="C18" s="27" t="s">
        <v>23</v>
      </c>
      <c r="D18" s="28">
        <v>11</v>
      </c>
      <c r="E18" s="29">
        <v>13</v>
      </c>
      <c r="F18" s="28">
        <f t="shared" si="0"/>
        <v>0</v>
      </c>
      <c r="G18" s="28">
        <f t="shared" si="1"/>
        <v>-2</v>
      </c>
      <c r="H18" s="30" t="s">
        <v>20</v>
      </c>
      <c r="I18" s="30" t="s">
        <v>25</v>
      </c>
      <c r="J18" s="31">
        <v>11</v>
      </c>
      <c r="K18" s="31">
        <v>13</v>
      </c>
      <c r="L18" s="32">
        <f t="shared" si="2"/>
        <v>0</v>
      </c>
      <c r="M18" s="32">
        <f t="shared" si="3"/>
        <v>-4</v>
      </c>
      <c r="N18" s="46" t="s">
        <v>20</v>
      </c>
      <c r="O18" s="33" t="s">
        <v>48</v>
      </c>
      <c r="P18" s="28">
        <v>9</v>
      </c>
      <c r="Q18" s="28">
        <v>13</v>
      </c>
      <c r="R18" s="28">
        <f t="shared" si="4"/>
        <v>0</v>
      </c>
      <c r="S18" s="28">
        <f t="shared" si="5"/>
        <v>-8</v>
      </c>
      <c r="T18" s="30" t="s">
        <v>20</v>
      </c>
      <c r="U18" s="34" t="s">
        <v>45</v>
      </c>
      <c r="V18" s="31">
        <v>13</v>
      </c>
      <c r="W18" s="31">
        <v>7</v>
      </c>
      <c r="X18" s="32">
        <f t="shared" si="6"/>
        <v>1</v>
      </c>
      <c r="Y18" s="35">
        <f t="shared" si="7"/>
        <v>-2</v>
      </c>
      <c r="Z18" s="48"/>
    </row>
    <row r="19" spans="1:26" ht="15">
      <c r="A19" s="26">
        <v>15</v>
      </c>
      <c r="B19" s="40" t="s">
        <v>25</v>
      </c>
      <c r="C19" s="27" t="s">
        <v>10</v>
      </c>
      <c r="D19" s="28">
        <v>9</v>
      </c>
      <c r="E19" s="28">
        <v>13</v>
      </c>
      <c r="F19" s="28">
        <f t="shared" si="0"/>
        <v>0</v>
      </c>
      <c r="G19" s="28">
        <f t="shared" si="1"/>
        <v>-4</v>
      </c>
      <c r="H19" s="30" t="s">
        <v>25</v>
      </c>
      <c r="I19" s="30" t="s">
        <v>20</v>
      </c>
      <c r="J19" s="31">
        <v>13</v>
      </c>
      <c r="K19" s="31">
        <v>11</v>
      </c>
      <c r="L19" s="32">
        <f t="shared" si="2"/>
        <v>1</v>
      </c>
      <c r="M19" s="32">
        <f t="shared" si="3"/>
        <v>-2</v>
      </c>
      <c r="N19" s="27" t="s">
        <v>25</v>
      </c>
      <c r="O19" s="33" t="s">
        <v>30</v>
      </c>
      <c r="P19" s="29">
        <v>8</v>
      </c>
      <c r="Q19" s="29">
        <v>13</v>
      </c>
      <c r="R19" s="28">
        <f t="shared" si="4"/>
        <v>1</v>
      </c>
      <c r="S19" s="28">
        <f t="shared" si="5"/>
        <v>-7</v>
      </c>
      <c r="T19" s="30" t="s">
        <v>25</v>
      </c>
      <c r="U19" s="34" t="s">
        <v>32</v>
      </c>
      <c r="V19" s="31">
        <v>11</v>
      </c>
      <c r="W19" s="31">
        <v>13</v>
      </c>
      <c r="X19" s="32">
        <f t="shared" si="6"/>
        <v>1</v>
      </c>
      <c r="Y19" s="35">
        <f t="shared" si="7"/>
        <v>-9</v>
      </c>
      <c r="Z19" s="48"/>
    </row>
    <row r="20" spans="1:26" ht="15">
      <c r="A20" s="26">
        <v>16</v>
      </c>
      <c r="B20" s="40" t="s">
        <v>35</v>
      </c>
      <c r="C20" s="27" t="s">
        <v>45</v>
      </c>
      <c r="D20" s="28">
        <v>13</v>
      </c>
      <c r="E20" s="28">
        <v>7</v>
      </c>
      <c r="F20" s="28">
        <f t="shared" si="0"/>
        <v>1</v>
      </c>
      <c r="G20" s="28">
        <f t="shared" si="1"/>
        <v>6</v>
      </c>
      <c r="H20" s="30" t="s">
        <v>51</v>
      </c>
      <c r="I20" s="30" t="s">
        <v>24</v>
      </c>
      <c r="J20" s="31">
        <v>9</v>
      </c>
      <c r="K20" s="31">
        <v>13</v>
      </c>
      <c r="L20" s="32">
        <f t="shared" si="2"/>
        <v>1</v>
      </c>
      <c r="M20" s="32">
        <f t="shared" si="3"/>
        <v>2</v>
      </c>
      <c r="N20" s="27" t="s">
        <v>51</v>
      </c>
      <c r="O20" s="33" t="s">
        <v>12</v>
      </c>
      <c r="P20" s="28">
        <v>7</v>
      </c>
      <c r="Q20" s="28">
        <v>13</v>
      </c>
      <c r="R20" s="28">
        <f t="shared" si="4"/>
        <v>1</v>
      </c>
      <c r="S20" s="28">
        <f t="shared" si="5"/>
        <v>-4</v>
      </c>
      <c r="T20" s="30" t="s">
        <v>51</v>
      </c>
      <c r="U20" s="34" t="s">
        <v>17</v>
      </c>
      <c r="V20" s="31">
        <v>7</v>
      </c>
      <c r="W20" s="31">
        <v>13</v>
      </c>
      <c r="X20" s="32">
        <f t="shared" si="6"/>
        <v>1</v>
      </c>
      <c r="Y20" s="35">
        <f t="shared" si="7"/>
        <v>-10</v>
      </c>
      <c r="Z20" s="48"/>
    </row>
    <row r="21" spans="1:26" ht="15">
      <c r="A21" s="26">
        <v>17</v>
      </c>
      <c r="B21" s="40" t="s">
        <v>31</v>
      </c>
      <c r="C21" s="27" t="s">
        <v>17</v>
      </c>
      <c r="D21" s="28">
        <v>6</v>
      </c>
      <c r="E21" s="28">
        <v>13</v>
      </c>
      <c r="F21" s="28">
        <f t="shared" si="0"/>
        <v>0</v>
      </c>
      <c r="G21" s="28">
        <f t="shared" si="1"/>
        <v>-7</v>
      </c>
      <c r="H21" s="30" t="s">
        <v>48</v>
      </c>
      <c r="I21" s="30" t="s">
        <v>12</v>
      </c>
      <c r="J21" s="31">
        <v>6</v>
      </c>
      <c r="K21" s="31">
        <v>13</v>
      </c>
      <c r="L21" s="32">
        <f t="shared" si="2"/>
        <v>0</v>
      </c>
      <c r="M21" s="32">
        <f t="shared" si="3"/>
        <v>-14</v>
      </c>
      <c r="N21" s="27" t="s">
        <v>48</v>
      </c>
      <c r="O21" s="33" t="s">
        <v>20</v>
      </c>
      <c r="P21" s="28">
        <v>13</v>
      </c>
      <c r="Q21" s="29">
        <v>9</v>
      </c>
      <c r="R21" s="28">
        <f t="shared" si="4"/>
        <v>1</v>
      </c>
      <c r="S21" s="28">
        <f t="shared" si="5"/>
        <v>-10</v>
      </c>
      <c r="T21" s="30" t="s">
        <v>48</v>
      </c>
      <c r="U21" s="34" t="s">
        <v>57</v>
      </c>
      <c r="V21" s="31">
        <v>11</v>
      </c>
      <c r="W21" s="31">
        <v>13</v>
      </c>
      <c r="X21" s="32">
        <f t="shared" si="6"/>
        <v>1</v>
      </c>
      <c r="Y21" s="35">
        <f t="shared" si="7"/>
        <v>-12</v>
      </c>
      <c r="Z21" s="48"/>
    </row>
    <row r="22" ht="15">
      <c r="A22" s="67"/>
    </row>
    <row r="23" ht="15">
      <c r="A23" s="67"/>
    </row>
    <row r="24" spans="1:2" ht="15">
      <c r="A24" s="67"/>
      <c r="B24" t="s">
        <v>10</v>
      </c>
    </row>
    <row r="25" ht="15">
      <c r="B25" t="s">
        <v>12</v>
      </c>
    </row>
    <row r="26" ht="15">
      <c r="B26" t="s">
        <v>13</v>
      </c>
    </row>
    <row r="27" ht="15">
      <c r="B27" t="s">
        <v>14</v>
      </c>
    </row>
    <row r="28" ht="15">
      <c r="B28" t="s">
        <v>15</v>
      </c>
    </row>
    <row r="29" ht="15">
      <c r="B29" t="s">
        <v>16</v>
      </c>
    </row>
    <row r="30" ht="15">
      <c r="B30" t="s">
        <v>17</v>
      </c>
    </row>
    <row r="31" ht="15">
      <c r="B31" t="s">
        <v>18</v>
      </c>
    </row>
    <row r="32" ht="15">
      <c r="B32" t="s">
        <v>19</v>
      </c>
    </row>
    <row r="33" ht="15">
      <c r="B33" t="s">
        <v>20</v>
      </c>
    </row>
    <row r="34" ht="15">
      <c r="B34" t="s">
        <v>67</v>
      </c>
    </row>
    <row r="35" ht="15">
      <c r="B35" t="s">
        <v>21</v>
      </c>
    </row>
    <row r="36" ht="15">
      <c r="B36" t="s">
        <v>22</v>
      </c>
    </row>
    <row r="37" ht="15">
      <c r="B37" t="s">
        <v>23</v>
      </c>
    </row>
    <row r="38" ht="15">
      <c r="B38" t="s">
        <v>24</v>
      </c>
    </row>
    <row r="39" ht="15">
      <c r="B39" t="s">
        <v>25</v>
      </c>
    </row>
    <row r="40" ht="15">
      <c r="B40" t="s">
        <v>26</v>
      </c>
    </row>
    <row r="41" ht="15">
      <c r="B41" t="s">
        <v>27</v>
      </c>
    </row>
    <row r="42" ht="15">
      <c r="B42" t="s">
        <v>28</v>
      </c>
    </row>
    <row r="43" ht="15">
      <c r="B43" t="s">
        <v>29</v>
      </c>
    </row>
    <row r="44" ht="15">
      <c r="B44" t="s">
        <v>30</v>
      </c>
    </row>
    <row r="45" ht="15">
      <c r="B45" t="s">
        <v>31</v>
      </c>
    </row>
    <row r="46" ht="15">
      <c r="B46" t="s">
        <v>32</v>
      </c>
    </row>
    <row r="47" ht="15">
      <c r="B47" t="s">
        <v>33</v>
      </c>
    </row>
    <row r="48" ht="15">
      <c r="B48" t="s">
        <v>34</v>
      </c>
    </row>
    <row r="49" ht="15">
      <c r="B49" t="s">
        <v>35</v>
      </c>
    </row>
    <row r="50" ht="15">
      <c r="B50" t="s">
        <v>57</v>
      </c>
    </row>
    <row r="51" ht="15">
      <c r="B51" t="s">
        <v>36</v>
      </c>
    </row>
    <row r="52" ht="15">
      <c r="B52" t="s">
        <v>45</v>
      </c>
    </row>
  </sheetData>
  <sheetProtection/>
  <dataValidations count="1">
    <dataValidation type="list" allowBlank="1" showInputMessage="1" showErrorMessage="1" sqref="B22:B26 B5:C21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2:Z4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40" t="s">
        <v>32</v>
      </c>
      <c r="C5" s="27" t="s">
        <v>21</v>
      </c>
      <c r="D5" s="28">
        <v>13</v>
      </c>
      <c r="E5" s="28">
        <v>12</v>
      </c>
      <c r="F5" s="28">
        <f aca="true" t="shared" si="0" ref="F5:F17">IF(D5=13,1,0)</f>
        <v>1</v>
      </c>
      <c r="G5" s="28">
        <f aca="true" t="shared" si="1" ref="G5:G17">D5-E5</f>
        <v>1</v>
      </c>
      <c r="H5" s="31" t="s">
        <v>32</v>
      </c>
      <c r="I5" s="31" t="s">
        <v>20</v>
      </c>
      <c r="J5" s="31">
        <v>13</v>
      </c>
      <c r="K5" s="31">
        <v>2</v>
      </c>
      <c r="L5" s="32">
        <f aca="true" t="shared" si="2" ref="L5:L17">IF(J5=13,1,0)+F5</f>
        <v>2</v>
      </c>
      <c r="M5" s="32">
        <f aca="true" t="shared" si="3" ref="M5:M17">G5+(J5-K5)</f>
        <v>12</v>
      </c>
      <c r="N5" s="40" t="s">
        <v>32</v>
      </c>
      <c r="O5" s="43" t="s">
        <v>24</v>
      </c>
      <c r="P5" s="28">
        <v>13</v>
      </c>
      <c r="Q5" s="28">
        <v>6</v>
      </c>
      <c r="R5" s="28">
        <f aca="true" t="shared" si="4" ref="R5:R17">IF(P5=13,1,0)+L5</f>
        <v>3</v>
      </c>
      <c r="S5" s="28">
        <f aca="true" t="shared" si="5" ref="S5:S17">M5+(P5-Q5)</f>
        <v>19</v>
      </c>
      <c r="T5" s="30" t="s">
        <v>32</v>
      </c>
      <c r="U5" s="34" t="s">
        <v>17</v>
      </c>
      <c r="V5" s="31">
        <v>13</v>
      </c>
      <c r="W5" s="31">
        <v>6</v>
      </c>
      <c r="X5" s="32">
        <f aca="true" t="shared" si="6" ref="X5:X17">IF(V5=13,1,0)+R5</f>
        <v>4</v>
      </c>
      <c r="Y5" s="35">
        <f aca="true" t="shared" si="7" ref="Y5:Y17">S5+(V5-W5)</f>
        <v>26</v>
      </c>
      <c r="Z5" s="52"/>
    </row>
    <row r="6" spans="1:26" ht="15">
      <c r="A6" s="26">
        <v>2</v>
      </c>
      <c r="B6" s="40" t="s">
        <v>17</v>
      </c>
      <c r="C6" s="27" t="s">
        <v>25</v>
      </c>
      <c r="D6" s="28">
        <v>13</v>
      </c>
      <c r="E6" s="28">
        <v>1</v>
      </c>
      <c r="F6" s="28">
        <f t="shared" si="0"/>
        <v>1</v>
      </c>
      <c r="G6" s="28">
        <f t="shared" si="1"/>
        <v>12</v>
      </c>
      <c r="H6" s="30" t="s">
        <v>17</v>
      </c>
      <c r="I6" s="30" t="s">
        <v>29</v>
      </c>
      <c r="J6" s="31">
        <v>13</v>
      </c>
      <c r="K6" s="31">
        <v>4</v>
      </c>
      <c r="L6" s="32">
        <f t="shared" si="2"/>
        <v>2</v>
      </c>
      <c r="M6" s="32">
        <f t="shared" si="3"/>
        <v>21</v>
      </c>
      <c r="N6" s="27" t="s">
        <v>17</v>
      </c>
      <c r="O6" s="33" t="s">
        <v>10</v>
      </c>
      <c r="P6" s="28">
        <v>13</v>
      </c>
      <c r="Q6" s="28">
        <v>11</v>
      </c>
      <c r="R6" s="28">
        <f t="shared" si="4"/>
        <v>3</v>
      </c>
      <c r="S6" s="28">
        <f t="shared" si="5"/>
        <v>23</v>
      </c>
      <c r="T6" s="30" t="s">
        <v>17</v>
      </c>
      <c r="U6" s="34" t="s">
        <v>32</v>
      </c>
      <c r="V6" s="31">
        <v>6</v>
      </c>
      <c r="W6" s="31">
        <v>13</v>
      </c>
      <c r="X6" s="32">
        <f t="shared" si="6"/>
        <v>3</v>
      </c>
      <c r="Y6" s="35">
        <f t="shared" si="7"/>
        <v>16</v>
      </c>
      <c r="Z6" s="52"/>
    </row>
    <row r="7" spans="1:26" ht="15">
      <c r="A7" s="26">
        <v>3</v>
      </c>
      <c r="B7" s="27" t="s">
        <v>24</v>
      </c>
      <c r="C7" s="40" t="s">
        <v>22</v>
      </c>
      <c r="D7" s="28">
        <v>13</v>
      </c>
      <c r="E7" s="28">
        <v>7</v>
      </c>
      <c r="F7" s="28">
        <f t="shared" si="0"/>
        <v>1</v>
      </c>
      <c r="G7" s="28">
        <f t="shared" si="1"/>
        <v>6</v>
      </c>
      <c r="H7" s="30" t="s">
        <v>24</v>
      </c>
      <c r="I7" s="30" t="s">
        <v>13</v>
      </c>
      <c r="J7" s="31">
        <v>13</v>
      </c>
      <c r="K7" s="31">
        <v>7</v>
      </c>
      <c r="L7" s="32">
        <f t="shared" si="2"/>
        <v>2</v>
      </c>
      <c r="M7" s="32">
        <f t="shared" si="3"/>
        <v>12</v>
      </c>
      <c r="N7" s="27" t="s">
        <v>24</v>
      </c>
      <c r="O7" s="33" t="s">
        <v>32</v>
      </c>
      <c r="P7" s="28">
        <v>6</v>
      </c>
      <c r="Q7" s="28">
        <v>13</v>
      </c>
      <c r="R7" s="28">
        <f t="shared" si="4"/>
        <v>2</v>
      </c>
      <c r="S7" s="28">
        <f t="shared" si="5"/>
        <v>5</v>
      </c>
      <c r="T7" s="31" t="s">
        <v>24</v>
      </c>
      <c r="U7" s="44" t="s">
        <v>10</v>
      </c>
      <c r="V7" s="31">
        <v>13</v>
      </c>
      <c r="W7" s="31">
        <v>11</v>
      </c>
      <c r="X7" s="32">
        <f t="shared" si="6"/>
        <v>3</v>
      </c>
      <c r="Y7" s="35">
        <f t="shared" si="7"/>
        <v>7</v>
      </c>
      <c r="Z7" s="52"/>
    </row>
    <row r="8" spans="1:26" ht="15">
      <c r="A8" s="26">
        <v>4</v>
      </c>
      <c r="B8" s="40" t="s">
        <v>18</v>
      </c>
      <c r="C8" s="27" t="s">
        <v>10</v>
      </c>
      <c r="D8" s="28">
        <v>5</v>
      </c>
      <c r="E8" s="29">
        <v>13</v>
      </c>
      <c r="F8" s="28">
        <f t="shared" si="0"/>
        <v>0</v>
      </c>
      <c r="G8" s="28">
        <f t="shared" si="1"/>
        <v>-8</v>
      </c>
      <c r="H8" s="30" t="s">
        <v>18</v>
      </c>
      <c r="I8" s="30" t="s">
        <v>22</v>
      </c>
      <c r="J8" s="31">
        <v>13</v>
      </c>
      <c r="K8" s="31">
        <v>7</v>
      </c>
      <c r="L8" s="32">
        <f t="shared" si="2"/>
        <v>1</v>
      </c>
      <c r="M8" s="32">
        <f t="shared" si="3"/>
        <v>-2</v>
      </c>
      <c r="N8" s="27" t="s">
        <v>18</v>
      </c>
      <c r="O8" s="33" t="s">
        <v>25</v>
      </c>
      <c r="P8" s="28">
        <v>13</v>
      </c>
      <c r="Q8" s="28">
        <v>7</v>
      </c>
      <c r="R8" s="28">
        <f t="shared" si="4"/>
        <v>2</v>
      </c>
      <c r="S8" s="28">
        <f t="shared" si="5"/>
        <v>4</v>
      </c>
      <c r="T8" s="30" t="s">
        <v>18</v>
      </c>
      <c r="U8" s="34" t="s">
        <v>48</v>
      </c>
      <c r="V8" s="31">
        <v>13</v>
      </c>
      <c r="W8" s="31">
        <v>10</v>
      </c>
      <c r="X8" s="32">
        <f t="shared" si="6"/>
        <v>3</v>
      </c>
      <c r="Y8" s="35">
        <f t="shared" si="7"/>
        <v>7</v>
      </c>
      <c r="Z8" s="52"/>
    </row>
    <row r="9" spans="1:26" ht="15">
      <c r="A9" s="26">
        <v>5</v>
      </c>
      <c r="B9" s="27" t="s">
        <v>10</v>
      </c>
      <c r="C9" s="27" t="s">
        <v>18</v>
      </c>
      <c r="D9" s="28">
        <v>13</v>
      </c>
      <c r="E9" s="28">
        <v>5</v>
      </c>
      <c r="F9" s="28">
        <f t="shared" si="0"/>
        <v>1</v>
      </c>
      <c r="G9" s="28">
        <f t="shared" si="1"/>
        <v>8</v>
      </c>
      <c r="H9" s="30" t="s">
        <v>10</v>
      </c>
      <c r="I9" s="30" t="s">
        <v>48</v>
      </c>
      <c r="J9" s="31">
        <v>13</v>
      </c>
      <c r="K9" s="31">
        <v>5</v>
      </c>
      <c r="L9" s="32">
        <f t="shared" si="2"/>
        <v>2</v>
      </c>
      <c r="M9" s="32">
        <f t="shared" si="3"/>
        <v>16</v>
      </c>
      <c r="N9" s="27" t="s">
        <v>10</v>
      </c>
      <c r="O9" s="33" t="s">
        <v>17</v>
      </c>
      <c r="P9" s="28">
        <v>11</v>
      </c>
      <c r="Q9" s="28">
        <v>13</v>
      </c>
      <c r="R9" s="28">
        <f t="shared" si="4"/>
        <v>2</v>
      </c>
      <c r="S9" s="28">
        <f t="shared" si="5"/>
        <v>14</v>
      </c>
      <c r="T9" s="30" t="s">
        <v>10</v>
      </c>
      <c r="U9" s="34" t="s">
        <v>24</v>
      </c>
      <c r="V9" s="31">
        <v>11</v>
      </c>
      <c r="W9" s="31">
        <v>13</v>
      </c>
      <c r="X9" s="32">
        <f t="shared" si="6"/>
        <v>2</v>
      </c>
      <c r="Y9" s="35">
        <f t="shared" si="7"/>
        <v>12</v>
      </c>
      <c r="Z9" s="52"/>
    </row>
    <row r="10" spans="1:26" ht="15">
      <c r="A10" s="26">
        <v>6</v>
      </c>
      <c r="B10" s="40" t="s">
        <v>21</v>
      </c>
      <c r="C10" s="27" t="s">
        <v>32</v>
      </c>
      <c r="D10" s="28">
        <v>12</v>
      </c>
      <c r="E10" s="29">
        <v>13</v>
      </c>
      <c r="F10" s="28">
        <f t="shared" si="0"/>
        <v>0</v>
      </c>
      <c r="G10" s="28">
        <f t="shared" si="1"/>
        <v>-1</v>
      </c>
      <c r="H10" s="30" t="s">
        <v>21</v>
      </c>
      <c r="I10" s="30" t="s">
        <v>12</v>
      </c>
      <c r="J10" s="31">
        <v>10</v>
      </c>
      <c r="K10" s="31">
        <v>13</v>
      </c>
      <c r="L10" s="32">
        <f t="shared" si="2"/>
        <v>0</v>
      </c>
      <c r="M10" s="32">
        <f t="shared" si="3"/>
        <v>-4</v>
      </c>
      <c r="N10" s="46" t="s">
        <v>21</v>
      </c>
      <c r="O10" s="33" t="s">
        <v>20</v>
      </c>
      <c r="P10" s="28">
        <v>13</v>
      </c>
      <c r="Q10" s="28">
        <v>5</v>
      </c>
      <c r="R10" s="28">
        <f t="shared" si="4"/>
        <v>1</v>
      </c>
      <c r="S10" s="28">
        <f t="shared" si="5"/>
        <v>4</v>
      </c>
      <c r="T10" s="31" t="s">
        <v>21</v>
      </c>
      <c r="U10" s="44" t="s">
        <v>13</v>
      </c>
      <c r="V10" s="31">
        <v>13</v>
      </c>
      <c r="W10" s="31">
        <v>12</v>
      </c>
      <c r="X10" s="32">
        <f t="shared" si="6"/>
        <v>2</v>
      </c>
      <c r="Y10" s="35">
        <f t="shared" si="7"/>
        <v>5</v>
      </c>
      <c r="Z10" s="52"/>
    </row>
    <row r="11" spans="1:26" ht="15">
      <c r="A11" s="26">
        <v>7</v>
      </c>
      <c r="B11" s="40" t="s">
        <v>13</v>
      </c>
      <c r="C11" s="27" t="s">
        <v>20</v>
      </c>
      <c r="D11" s="28">
        <v>13</v>
      </c>
      <c r="E11" s="29">
        <v>12</v>
      </c>
      <c r="F11" s="28">
        <f t="shared" si="0"/>
        <v>1</v>
      </c>
      <c r="G11" s="28">
        <f t="shared" si="1"/>
        <v>1</v>
      </c>
      <c r="H11" s="30" t="s">
        <v>13</v>
      </c>
      <c r="I11" s="30" t="s">
        <v>24</v>
      </c>
      <c r="J11" s="31">
        <v>7</v>
      </c>
      <c r="K11" s="31">
        <v>13</v>
      </c>
      <c r="L11" s="32">
        <f t="shared" si="2"/>
        <v>1</v>
      </c>
      <c r="M11" s="32">
        <f t="shared" si="3"/>
        <v>-5</v>
      </c>
      <c r="N11" s="27" t="s">
        <v>13</v>
      </c>
      <c r="O11" s="33" t="s">
        <v>12</v>
      </c>
      <c r="P11" s="28">
        <v>13</v>
      </c>
      <c r="Q11" s="29">
        <v>8</v>
      </c>
      <c r="R11" s="28">
        <f t="shared" si="4"/>
        <v>2</v>
      </c>
      <c r="S11" s="28">
        <f t="shared" si="5"/>
        <v>0</v>
      </c>
      <c r="T11" s="45" t="s">
        <v>13</v>
      </c>
      <c r="U11" s="34" t="s">
        <v>21</v>
      </c>
      <c r="V11" s="31">
        <v>12</v>
      </c>
      <c r="W11" s="31">
        <v>13</v>
      </c>
      <c r="X11" s="32">
        <f t="shared" si="6"/>
        <v>2</v>
      </c>
      <c r="Y11" s="35">
        <f t="shared" si="7"/>
        <v>-1</v>
      </c>
      <c r="Z11" s="52"/>
    </row>
    <row r="12" spans="1:26" ht="15">
      <c r="A12" s="26">
        <v>8</v>
      </c>
      <c r="B12" s="40" t="s">
        <v>29</v>
      </c>
      <c r="C12" s="27" t="s">
        <v>57</v>
      </c>
      <c r="D12" s="28">
        <v>13</v>
      </c>
      <c r="E12" s="28">
        <v>4</v>
      </c>
      <c r="F12" s="28">
        <f t="shared" si="0"/>
        <v>1</v>
      </c>
      <c r="G12" s="28">
        <f t="shared" si="1"/>
        <v>9</v>
      </c>
      <c r="H12" s="31" t="s">
        <v>29</v>
      </c>
      <c r="I12" s="31" t="s">
        <v>17</v>
      </c>
      <c r="J12" s="31">
        <v>4</v>
      </c>
      <c r="K12" s="31">
        <v>13</v>
      </c>
      <c r="L12" s="32">
        <f t="shared" si="2"/>
        <v>1</v>
      </c>
      <c r="M12" s="32">
        <f t="shared" si="3"/>
        <v>0</v>
      </c>
      <c r="N12" s="40" t="s">
        <v>29</v>
      </c>
      <c r="O12" s="43" t="s">
        <v>48</v>
      </c>
      <c r="P12" s="28">
        <v>10</v>
      </c>
      <c r="Q12" s="28">
        <v>13</v>
      </c>
      <c r="R12" s="28">
        <f t="shared" si="4"/>
        <v>1</v>
      </c>
      <c r="S12" s="28">
        <f t="shared" si="5"/>
        <v>-3</v>
      </c>
      <c r="T12" s="30" t="s">
        <v>29</v>
      </c>
      <c r="U12" s="34" t="s">
        <v>25</v>
      </c>
      <c r="V12" s="31">
        <v>13</v>
      </c>
      <c r="W12" s="31">
        <v>11</v>
      </c>
      <c r="X12" s="32">
        <f t="shared" si="6"/>
        <v>2</v>
      </c>
      <c r="Y12" s="35">
        <f t="shared" si="7"/>
        <v>-1</v>
      </c>
      <c r="Z12" s="52"/>
    </row>
    <row r="13" spans="1:26" ht="15">
      <c r="A13" s="26">
        <v>9</v>
      </c>
      <c r="B13" s="40" t="s">
        <v>31</v>
      </c>
      <c r="C13" s="27" t="s">
        <v>12</v>
      </c>
      <c r="D13" s="28">
        <v>13</v>
      </c>
      <c r="E13" s="29">
        <v>7</v>
      </c>
      <c r="F13" s="28">
        <f t="shared" si="0"/>
        <v>1</v>
      </c>
      <c r="G13" s="28">
        <f t="shared" si="1"/>
        <v>6</v>
      </c>
      <c r="H13" s="30" t="s">
        <v>48</v>
      </c>
      <c r="I13" s="30" t="s">
        <v>10</v>
      </c>
      <c r="J13" s="31">
        <v>5</v>
      </c>
      <c r="K13" s="31">
        <v>13</v>
      </c>
      <c r="L13" s="32">
        <f t="shared" si="2"/>
        <v>1</v>
      </c>
      <c r="M13" s="32">
        <f t="shared" si="3"/>
        <v>-2</v>
      </c>
      <c r="N13" s="27" t="s">
        <v>48</v>
      </c>
      <c r="O13" s="33" t="s">
        <v>29</v>
      </c>
      <c r="P13" s="28">
        <v>13</v>
      </c>
      <c r="Q13" s="29">
        <v>10</v>
      </c>
      <c r="R13" s="28">
        <f t="shared" si="4"/>
        <v>2</v>
      </c>
      <c r="S13" s="28">
        <f t="shared" si="5"/>
        <v>1</v>
      </c>
      <c r="T13" s="30" t="s">
        <v>48</v>
      </c>
      <c r="U13" s="34" t="s">
        <v>18</v>
      </c>
      <c r="V13" s="31">
        <v>10</v>
      </c>
      <c r="W13" s="31">
        <v>13</v>
      </c>
      <c r="X13" s="32">
        <f t="shared" si="6"/>
        <v>2</v>
      </c>
      <c r="Y13" s="35">
        <f t="shared" si="7"/>
        <v>-2</v>
      </c>
      <c r="Z13" s="52"/>
    </row>
    <row r="14" spans="1:26" ht="15">
      <c r="A14" s="26">
        <v>10</v>
      </c>
      <c r="B14" s="40" t="s">
        <v>57</v>
      </c>
      <c r="C14" s="27" t="s">
        <v>29</v>
      </c>
      <c r="D14" s="29">
        <v>4</v>
      </c>
      <c r="E14" s="29">
        <v>13</v>
      </c>
      <c r="F14" s="28">
        <f t="shared" si="0"/>
        <v>0</v>
      </c>
      <c r="G14" s="28">
        <f t="shared" si="1"/>
        <v>-9</v>
      </c>
      <c r="H14" s="30" t="s">
        <v>57</v>
      </c>
      <c r="I14" s="30" t="s">
        <v>25</v>
      </c>
      <c r="J14" s="31">
        <v>3</v>
      </c>
      <c r="K14" s="31">
        <v>13</v>
      </c>
      <c r="L14" s="32">
        <f t="shared" si="2"/>
        <v>0</v>
      </c>
      <c r="M14" s="32">
        <f t="shared" si="3"/>
        <v>-19</v>
      </c>
      <c r="N14" s="27" t="s">
        <v>57</v>
      </c>
      <c r="O14" s="33" t="s">
        <v>22</v>
      </c>
      <c r="P14" s="28">
        <v>13</v>
      </c>
      <c r="Q14" s="29">
        <v>9</v>
      </c>
      <c r="R14" s="28">
        <f t="shared" si="4"/>
        <v>1</v>
      </c>
      <c r="S14" s="28">
        <f t="shared" si="5"/>
        <v>-15</v>
      </c>
      <c r="T14" s="30" t="s">
        <v>57</v>
      </c>
      <c r="U14" s="34" t="s">
        <v>12</v>
      </c>
      <c r="V14" s="31">
        <v>13</v>
      </c>
      <c r="W14" s="31">
        <v>11</v>
      </c>
      <c r="X14" s="32">
        <f t="shared" si="6"/>
        <v>2</v>
      </c>
      <c r="Y14" s="35">
        <f t="shared" si="7"/>
        <v>-13</v>
      </c>
      <c r="Z14" s="52"/>
    </row>
    <row r="15" spans="1:26" ht="15">
      <c r="A15" s="26">
        <v>11</v>
      </c>
      <c r="B15" s="40" t="s">
        <v>25</v>
      </c>
      <c r="C15" s="27" t="s">
        <v>17</v>
      </c>
      <c r="D15" s="28">
        <v>1</v>
      </c>
      <c r="E15" s="29">
        <v>13</v>
      </c>
      <c r="F15" s="28">
        <f t="shared" si="0"/>
        <v>0</v>
      </c>
      <c r="G15" s="28">
        <f t="shared" si="1"/>
        <v>-12</v>
      </c>
      <c r="H15" s="30" t="s">
        <v>25</v>
      </c>
      <c r="I15" s="30" t="s">
        <v>57</v>
      </c>
      <c r="J15" s="31">
        <v>13</v>
      </c>
      <c r="K15" s="31">
        <v>3</v>
      </c>
      <c r="L15" s="32">
        <f t="shared" si="2"/>
        <v>1</v>
      </c>
      <c r="M15" s="32">
        <f t="shared" si="3"/>
        <v>-2</v>
      </c>
      <c r="N15" s="27" t="s">
        <v>25</v>
      </c>
      <c r="O15" s="33" t="s">
        <v>18</v>
      </c>
      <c r="P15" s="29">
        <v>7</v>
      </c>
      <c r="Q15" s="29">
        <v>13</v>
      </c>
      <c r="R15" s="28">
        <f t="shared" si="4"/>
        <v>1</v>
      </c>
      <c r="S15" s="28">
        <f t="shared" si="5"/>
        <v>-8</v>
      </c>
      <c r="T15" s="30" t="s">
        <v>25</v>
      </c>
      <c r="U15" s="34" t="s">
        <v>29</v>
      </c>
      <c r="V15" s="31">
        <v>11</v>
      </c>
      <c r="W15" s="31">
        <v>13</v>
      </c>
      <c r="X15" s="32">
        <f t="shared" si="6"/>
        <v>1</v>
      </c>
      <c r="Y15" s="35">
        <f t="shared" si="7"/>
        <v>-10</v>
      </c>
      <c r="Z15" s="52"/>
    </row>
    <row r="16" spans="1:26" ht="15">
      <c r="A16" s="26">
        <v>12</v>
      </c>
      <c r="B16" s="27" t="s">
        <v>12</v>
      </c>
      <c r="C16" s="27" t="s">
        <v>48</v>
      </c>
      <c r="D16" s="28">
        <v>7</v>
      </c>
      <c r="E16" s="28">
        <v>13</v>
      </c>
      <c r="F16" s="28">
        <f t="shared" si="0"/>
        <v>0</v>
      </c>
      <c r="G16" s="28">
        <f t="shared" si="1"/>
        <v>-6</v>
      </c>
      <c r="H16" s="30" t="s">
        <v>12</v>
      </c>
      <c r="I16" s="30" t="s">
        <v>21</v>
      </c>
      <c r="J16" s="31">
        <v>13</v>
      </c>
      <c r="K16" s="31">
        <v>10</v>
      </c>
      <c r="L16" s="32">
        <f t="shared" si="2"/>
        <v>1</v>
      </c>
      <c r="M16" s="32">
        <f t="shared" si="3"/>
        <v>-3</v>
      </c>
      <c r="N16" s="27" t="s">
        <v>12</v>
      </c>
      <c r="O16" s="33" t="s">
        <v>13</v>
      </c>
      <c r="P16" s="28">
        <v>8</v>
      </c>
      <c r="Q16" s="28">
        <v>13</v>
      </c>
      <c r="R16" s="28">
        <f t="shared" si="4"/>
        <v>1</v>
      </c>
      <c r="S16" s="28">
        <f t="shared" si="5"/>
        <v>-8</v>
      </c>
      <c r="T16" s="30" t="s">
        <v>12</v>
      </c>
      <c r="U16" s="34" t="s">
        <v>57</v>
      </c>
      <c r="V16" s="31">
        <v>11</v>
      </c>
      <c r="W16" s="31">
        <v>13</v>
      </c>
      <c r="X16" s="32">
        <f t="shared" si="6"/>
        <v>1</v>
      </c>
      <c r="Y16" s="35">
        <f t="shared" si="7"/>
        <v>-10</v>
      </c>
      <c r="Z16" s="52"/>
    </row>
    <row r="17" spans="1:26" ht="15">
      <c r="A17" s="26">
        <v>13</v>
      </c>
      <c r="B17" s="40" t="s">
        <v>22</v>
      </c>
      <c r="C17" s="40" t="s">
        <v>24</v>
      </c>
      <c r="D17" s="29">
        <v>7</v>
      </c>
      <c r="E17" s="29">
        <v>13</v>
      </c>
      <c r="F17" s="28">
        <f t="shared" si="0"/>
        <v>0</v>
      </c>
      <c r="G17" s="28">
        <f t="shared" si="1"/>
        <v>-6</v>
      </c>
      <c r="H17" s="30" t="s">
        <v>22</v>
      </c>
      <c r="I17" s="30" t="s">
        <v>18</v>
      </c>
      <c r="J17" s="31">
        <v>7</v>
      </c>
      <c r="K17" s="31">
        <v>13</v>
      </c>
      <c r="L17" s="32">
        <f t="shared" si="2"/>
        <v>0</v>
      </c>
      <c r="M17" s="32">
        <f t="shared" si="3"/>
        <v>-12</v>
      </c>
      <c r="N17" s="27" t="s">
        <v>22</v>
      </c>
      <c r="O17" s="33" t="s">
        <v>57</v>
      </c>
      <c r="P17" s="29">
        <v>9</v>
      </c>
      <c r="Q17" s="29">
        <v>13</v>
      </c>
      <c r="R17" s="28">
        <f t="shared" si="4"/>
        <v>0</v>
      </c>
      <c r="S17" s="28">
        <f t="shared" si="5"/>
        <v>-16</v>
      </c>
      <c r="T17" s="30" t="s">
        <v>22</v>
      </c>
      <c r="U17" s="34" t="s">
        <v>20</v>
      </c>
      <c r="V17" s="31">
        <v>13</v>
      </c>
      <c r="W17" s="31">
        <v>12</v>
      </c>
      <c r="X17" s="32">
        <f t="shared" si="6"/>
        <v>1</v>
      </c>
      <c r="Y17" s="35">
        <f t="shared" si="7"/>
        <v>-15</v>
      </c>
      <c r="Z17" s="52"/>
    </row>
    <row r="18" ht="15">
      <c r="A18" s="67"/>
    </row>
    <row r="19" ht="15">
      <c r="A19" s="67"/>
    </row>
    <row r="20" spans="1:2" ht="15">
      <c r="A20" s="67"/>
      <c r="B20" t="s">
        <v>10</v>
      </c>
    </row>
    <row r="21" ht="15">
      <c r="B21" t="s">
        <v>12</v>
      </c>
    </row>
    <row r="22" ht="15">
      <c r="B22" t="s">
        <v>13</v>
      </c>
    </row>
    <row r="23" ht="15">
      <c r="B23" t="s">
        <v>14</v>
      </c>
    </row>
    <row r="24" ht="15">
      <c r="B24" t="s">
        <v>15</v>
      </c>
    </row>
    <row r="25" ht="15">
      <c r="B25" t="s">
        <v>16</v>
      </c>
    </row>
    <row r="26" ht="15">
      <c r="B26" t="s">
        <v>17</v>
      </c>
    </row>
    <row r="27" ht="15">
      <c r="B27" t="s">
        <v>18</v>
      </c>
    </row>
    <row r="28" ht="15">
      <c r="B28" t="s">
        <v>19</v>
      </c>
    </row>
    <row r="29" ht="15">
      <c r="B29" t="s">
        <v>20</v>
      </c>
    </row>
    <row r="30" ht="15">
      <c r="B30" t="s">
        <v>67</v>
      </c>
    </row>
    <row r="31" ht="15">
      <c r="B31" t="s">
        <v>21</v>
      </c>
    </row>
    <row r="32" ht="15">
      <c r="B32" t="s">
        <v>22</v>
      </c>
    </row>
    <row r="33" ht="15">
      <c r="B33" t="s">
        <v>23</v>
      </c>
    </row>
    <row r="34" ht="15">
      <c r="B34" t="s">
        <v>24</v>
      </c>
    </row>
    <row r="35" ht="15">
      <c r="B35" t="s">
        <v>25</v>
      </c>
    </row>
    <row r="36" ht="15">
      <c r="B36" t="s">
        <v>26</v>
      </c>
    </row>
    <row r="37" ht="15">
      <c r="B37" t="s">
        <v>27</v>
      </c>
    </row>
    <row r="38" ht="15">
      <c r="B38" t="s">
        <v>28</v>
      </c>
    </row>
    <row r="39" ht="15">
      <c r="B39" t="s">
        <v>29</v>
      </c>
    </row>
    <row r="40" ht="15">
      <c r="B40" t="s">
        <v>30</v>
      </c>
    </row>
    <row r="41" ht="15">
      <c r="B41" t="s">
        <v>31</v>
      </c>
    </row>
    <row r="42" ht="15">
      <c r="B42" t="s">
        <v>32</v>
      </c>
    </row>
    <row r="43" ht="15">
      <c r="B43" t="s">
        <v>33</v>
      </c>
    </row>
    <row r="44" ht="15">
      <c r="B44" t="s">
        <v>34</v>
      </c>
    </row>
    <row r="45" ht="15">
      <c r="B45" t="s">
        <v>35</v>
      </c>
    </row>
    <row r="46" ht="15">
      <c r="B46" t="s">
        <v>57</v>
      </c>
    </row>
    <row r="47" ht="15">
      <c r="B47" t="s">
        <v>36</v>
      </c>
    </row>
    <row r="48" ht="15">
      <c r="B48" t="s">
        <v>45</v>
      </c>
    </row>
  </sheetData>
  <sheetProtection/>
  <dataValidations count="1">
    <dataValidation type="list" allowBlank="1" showInputMessage="1" showErrorMessage="1" sqref="B18:B22 B5:C17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2:Z51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27" t="s">
        <v>24</v>
      </c>
      <c r="C5" s="27" t="s">
        <v>12</v>
      </c>
      <c r="D5" s="28">
        <v>13</v>
      </c>
      <c r="E5" s="29">
        <v>9</v>
      </c>
      <c r="F5" s="28">
        <f aca="true" t="shared" si="0" ref="F5:F20">IF(D5=13,1,0)</f>
        <v>1</v>
      </c>
      <c r="G5" s="28">
        <f aca="true" t="shared" si="1" ref="G5:G20">D5-E5</f>
        <v>4</v>
      </c>
      <c r="H5" s="30" t="str">
        <f aca="true" t="shared" si="2" ref="H5:H20">VLOOKUP($B5,$B$21:$Y$107,1,FALSE)</f>
        <v>Pascal</v>
      </c>
      <c r="I5" s="30" t="s">
        <v>14</v>
      </c>
      <c r="J5" s="36">
        <v>13</v>
      </c>
      <c r="K5" s="36">
        <v>9</v>
      </c>
      <c r="L5" s="32">
        <f aca="true" t="shared" si="3" ref="L5:L20">IF(J5=13,1,0)+F5</f>
        <v>2</v>
      </c>
      <c r="M5" s="32">
        <f aca="true" t="shared" si="4" ref="M5:M20">G5+(J5-K5)</f>
        <v>8</v>
      </c>
      <c r="N5" s="69" t="str">
        <f aca="true" t="shared" si="5" ref="N5:N20">VLOOKUP($B5,$B$21:$Y$107,1,FALSE)</f>
        <v>Pascal</v>
      </c>
      <c r="O5" s="33" t="s">
        <v>49</v>
      </c>
      <c r="P5" s="28">
        <v>13</v>
      </c>
      <c r="Q5" s="28">
        <v>7</v>
      </c>
      <c r="R5" s="28">
        <f aca="true" t="shared" si="6" ref="R5:R20">IF(P5=13,1,0)+L5</f>
        <v>3</v>
      </c>
      <c r="S5" s="28">
        <f aca="true" t="shared" si="7" ref="S5:S20">M5+(P5-Q5)</f>
        <v>14</v>
      </c>
      <c r="T5" s="30" t="str">
        <f aca="true" t="shared" si="8" ref="T5:T20">VLOOKUP($B5,$B$21:$Y$107,1,FALSE)</f>
        <v>Pascal</v>
      </c>
      <c r="U5" s="34" t="s">
        <v>10</v>
      </c>
      <c r="V5" s="36">
        <v>13</v>
      </c>
      <c r="W5" s="36">
        <v>5</v>
      </c>
      <c r="X5" s="32">
        <f aca="true" t="shared" si="9" ref="X5:X20">IF(V5=13,1,0)+R5</f>
        <v>4</v>
      </c>
      <c r="Y5" s="35">
        <f aca="true" t="shared" si="10" ref="Y5:Y20">S5+(V5-W5)</f>
        <v>22</v>
      </c>
      <c r="Z5" s="68">
        <v>3</v>
      </c>
    </row>
    <row r="6" spans="1:26" ht="15">
      <c r="A6" s="26">
        <v>2</v>
      </c>
      <c r="B6" s="27" t="s">
        <v>13</v>
      </c>
      <c r="C6" s="27" t="s">
        <v>20</v>
      </c>
      <c r="D6" s="28">
        <v>10</v>
      </c>
      <c r="E6" s="29">
        <v>13</v>
      </c>
      <c r="F6" s="28">
        <f t="shared" si="0"/>
        <v>0</v>
      </c>
      <c r="G6" s="28">
        <f t="shared" si="1"/>
        <v>-3</v>
      </c>
      <c r="H6" s="30" t="str">
        <f t="shared" si="2"/>
        <v>Werner</v>
      </c>
      <c r="I6" s="30" t="s">
        <v>30</v>
      </c>
      <c r="J6" s="36">
        <v>13</v>
      </c>
      <c r="K6" s="36">
        <v>2</v>
      </c>
      <c r="L6" s="32">
        <f t="shared" si="3"/>
        <v>1</v>
      </c>
      <c r="M6" s="32">
        <f t="shared" si="4"/>
        <v>8</v>
      </c>
      <c r="N6" s="69" t="str">
        <f t="shared" si="5"/>
        <v>Werner</v>
      </c>
      <c r="O6" s="33" t="s">
        <v>21</v>
      </c>
      <c r="P6" s="28">
        <v>13</v>
      </c>
      <c r="Q6" s="28">
        <v>5</v>
      </c>
      <c r="R6" s="28">
        <f t="shared" si="6"/>
        <v>2</v>
      </c>
      <c r="S6" s="28">
        <f t="shared" si="7"/>
        <v>16</v>
      </c>
      <c r="T6" s="30" t="str">
        <f t="shared" si="8"/>
        <v>Werner</v>
      </c>
      <c r="U6" s="34" t="s">
        <v>18</v>
      </c>
      <c r="V6" s="36">
        <v>13</v>
      </c>
      <c r="W6" s="36">
        <v>12</v>
      </c>
      <c r="X6" s="32">
        <f t="shared" si="9"/>
        <v>3</v>
      </c>
      <c r="Y6" s="35">
        <f t="shared" si="10"/>
        <v>17</v>
      </c>
      <c r="Z6" s="68"/>
    </row>
    <row r="7" spans="1:26" ht="15">
      <c r="A7" s="26">
        <v>3</v>
      </c>
      <c r="B7" s="27" t="s">
        <v>36</v>
      </c>
      <c r="C7" s="27" t="s">
        <v>31</v>
      </c>
      <c r="D7" s="28">
        <v>13</v>
      </c>
      <c r="E7" s="29">
        <v>8</v>
      </c>
      <c r="F7" s="28">
        <f t="shared" si="0"/>
        <v>1</v>
      </c>
      <c r="G7" s="28">
        <f t="shared" si="1"/>
        <v>5</v>
      </c>
      <c r="H7" s="30" t="str">
        <f t="shared" si="2"/>
        <v>Uwe </v>
      </c>
      <c r="I7" s="30" t="s">
        <v>17</v>
      </c>
      <c r="J7" s="36">
        <v>13</v>
      </c>
      <c r="K7" s="36">
        <v>9</v>
      </c>
      <c r="L7" s="32">
        <f t="shared" si="3"/>
        <v>2</v>
      </c>
      <c r="M7" s="32">
        <f t="shared" si="4"/>
        <v>9</v>
      </c>
      <c r="N7" s="69" t="str">
        <f t="shared" si="5"/>
        <v>Uwe </v>
      </c>
      <c r="O7" s="33" t="s">
        <v>24</v>
      </c>
      <c r="P7" s="28">
        <v>7</v>
      </c>
      <c r="Q7" s="28">
        <v>13</v>
      </c>
      <c r="R7" s="28">
        <f t="shared" si="6"/>
        <v>2</v>
      </c>
      <c r="S7" s="28">
        <f t="shared" si="7"/>
        <v>3</v>
      </c>
      <c r="T7" s="30" t="str">
        <f t="shared" si="8"/>
        <v>Uwe </v>
      </c>
      <c r="U7" s="34" t="s">
        <v>17</v>
      </c>
      <c r="V7" s="36">
        <v>13</v>
      </c>
      <c r="W7" s="36">
        <v>7</v>
      </c>
      <c r="X7" s="32">
        <f t="shared" si="9"/>
        <v>3</v>
      </c>
      <c r="Y7" s="35">
        <f t="shared" si="10"/>
        <v>9</v>
      </c>
      <c r="Z7" s="68">
        <v>2</v>
      </c>
    </row>
    <row r="8" spans="1:26" ht="15">
      <c r="A8" s="26">
        <v>4</v>
      </c>
      <c r="B8" s="27" t="s">
        <v>25</v>
      </c>
      <c r="C8" s="27" t="s">
        <v>22</v>
      </c>
      <c r="D8" s="28">
        <v>13</v>
      </c>
      <c r="E8" s="29">
        <v>12</v>
      </c>
      <c r="F8" s="28">
        <f t="shared" si="0"/>
        <v>1</v>
      </c>
      <c r="G8" s="28">
        <f t="shared" si="1"/>
        <v>1</v>
      </c>
      <c r="H8" s="30" t="str">
        <f t="shared" si="2"/>
        <v>Furchi</v>
      </c>
      <c r="I8" s="30" t="s">
        <v>10</v>
      </c>
      <c r="J8" s="36">
        <v>9</v>
      </c>
      <c r="K8" s="36">
        <v>13</v>
      </c>
      <c r="L8" s="32">
        <f t="shared" si="3"/>
        <v>1</v>
      </c>
      <c r="M8" s="32">
        <f t="shared" si="4"/>
        <v>-3</v>
      </c>
      <c r="N8" s="69" t="str">
        <f t="shared" si="5"/>
        <v>Furchi</v>
      </c>
      <c r="O8" s="33" t="s">
        <v>32</v>
      </c>
      <c r="P8" s="28">
        <v>13</v>
      </c>
      <c r="Q8" s="28">
        <v>12</v>
      </c>
      <c r="R8" s="28">
        <f t="shared" si="6"/>
        <v>2</v>
      </c>
      <c r="S8" s="28">
        <f t="shared" si="7"/>
        <v>-2</v>
      </c>
      <c r="T8" s="30" t="str">
        <f t="shared" si="8"/>
        <v>Furchi</v>
      </c>
      <c r="U8" s="34" t="s">
        <v>20</v>
      </c>
      <c r="V8" s="36">
        <v>13</v>
      </c>
      <c r="W8" s="36">
        <v>8</v>
      </c>
      <c r="X8" s="32">
        <f t="shared" si="9"/>
        <v>3</v>
      </c>
      <c r="Y8" s="35">
        <f t="shared" si="10"/>
        <v>3</v>
      </c>
      <c r="Z8" s="68"/>
    </row>
    <row r="9" spans="1:26" ht="15">
      <c r="A9" s="26">
        <v>5</v>
      </c>
      <c r="B9" s="27" t="s">
        <v>10</v>
      </c>
      <c r="C9" s="27" t="s">
        <v>21</v>
      </c>
      <c r="D9" s="28">
        <v>13</v>
      </c>
      <c r="E9" s="29">
        <v>11</v>
      </c>
      <c r="F9" s="28">
        <f t="shared" si="0"/>
        <v>1</v>
      </c>
      <c r="G9" s="28">
        <f t="shared" si="1"/>
        <v>2</v>
      </c>
      <c r="H9" s="30" t="str">
        <f t="shared" si="2"/>
        <v>Tobi</v>
      </c>
      <c r="I9" s="30" t="s">
        <v>25</v>
      </c>
      <c r="J9" s="36">
        <v>13</v>
      </c>
      <c r="K9" s="36">
        <v>9</v>
      </c>
      <c r="L9" s="32">
        <f t="shared" si="3"/>
        <v>2</v>
      </c>
      <c r="M9" s="32">
        <f t="shared" si="4"/>
        <v>6</v>
      </c>
      <c r="N9" s="69" t="str">
        <f t="shared" si="5"/>
        <v>Tobi</v>
      </c>
      <c r="O9" s="33" t="s">
        <v>20</v>
      </c>
      <c r="P9" s="28">
        <v>13</v>
      </c>
      <c r="Q9" s="28">
        <v>9</v>
      </c>
      <c r="R9" s="28">
        <f t="shared" si="6"/>
        <v>3</v>
      </c>
      <c r="S9" s="28">
        <f t="shared" si="7"/>
        <v>10</v>
      </c>
      <c r="T9" s="30" t="str">
        <f t="shared" si="8"/>
        <v>Tobi</v>
      </c>
      <c r="U9" s="34" t="s">
        <v>24</v>
      </c>
      <c r="V9" s="36">
        <v>5</v>
      </c>
      <c r="W9" s="36">
        <v>13</v>
      </c>
      <c r="X9" s="32">
        <f t="shared" si="9"/>
        <v>3</v>
      </c>
      <c r="Y9" s="35">
        <f t="shared" si="10"/>
        <v>2</v>
      </c>
      <c r="Z9" s="68">
        <v>8</v>
      </c>
    </row>
    <row r="10" spans="1:26" ht="15">
      <c r="A10" s="26">
        <v>6</v>
      </c>
      <c r="B10" s="27" t="s">
        <v>26</v>
      </c>
      <c r="C10" s="27" t="s">
        <v>32</v>
      </c>
      <c r="D10" s="28">
        <v>13</v>
      </c>
      <c r="E10" s="29">
        <v>9</v>
      </c>
      <c r="F10" s="28">
        <f t="shared" si="0"/>
        <v>1</v>
      </c>
      <c r="G10" s="28">
        <f t="shared" si="1"/>
        <v>4</v>
      </c>
      <c r="H10" s="30" t="str">
        <f t="shared" si="2"/>
        <v>Nikolai </v>
      </c>
      <c r="I10" s="30" t="s">
        <v>20</v>
      </c>
      <c r="J10" s="36">
        <v>11</v>
      </c>
      <c r="K10" s="36">
        <v>13</v>
      </c>
      <c r="L10" s="32">
        <f t="shared" si="3"/>
        <v>1</v>
      </c>
      <c r="M10" s="32">
        <f t="shared" si="4"/>
        <v>2</v>
      </c>
      <c r="N10" s="69" t="str">
        <f t="shared" si="5"/>
        <v>Nikolai </v>
      </c>
      <c r="O10" s="33" t="s">
        <v>17</v>
      </c>
      <c r="P10" s="28">
        <v>11</v>
      </c>
      <c r="Q10" s="28">
        <v>13</v>
      </c>
      <c r="R10" s="28">
        <f t="shared" si="6"/>
        <v>1</v>
      </c>
      <c r="S10" s="28">
        <f t="shared" si="7"/>
        <v>0</v>
      </c>
      <c r="T10" s="30" t="str">
        <f t="shared" si="8"/>
        <v>Nikolai </v>
      </c>
      <c r="U10" s="34" t="s">
        <v>12</v>
      </c>
      <c r="V10" s="36">
        <v>13</v>
      </c>
      <c r="W10" s="36">
        <v>5</v>
      </c>
      <c r="X10" s="32">
        <f t="shared" si="9"/>
        <v>2</v>
      </c>
      <c r="Y10" s="35">
        <f t="shared" si="10"/>
        <v>8</v>
      </c>
      <c r="Z10" s="68"/>
    </row>
    <row r="11" spans="1:26" ht="15">
      <c r="A11" s="26">
        <v>7</v>
      </c>
      <c r="B11" s="27" t="s">
        <v>18</v>
      </c>
      <c r="C11" s="27" t="s">
        <v>17</v>
      </c>
      <c r="D11" s="28">
        <v>8</v>
      </c>
      <c r="E11" s="29">
        <v>13</v>
      </c>
      <c r="F11" s="28">
        <f t="shared" si="0"/>
        <v>0</v>
      </c>
      <c r="G11" s="28">
        <f t="shared" si="1"/>
        <v>-5</v>
      </c>
      <c r="H11" s="30" t="str">
        <f t="shared" si="2"/>
        <v>Bertl</v>
      </c>
      <c r="I11" s="30" t="s">
        <v>48</v>
      </c>
      <c r="J11" s="36">
        <v>13</v>
      </c>
      <c r="K11" s="36">
        <v>7</v>
      </c>
      <c r="L11" s="32">
        <f t="shared" si="3"/>
        <v>1</v>
      </c>
      <c r="M11" s="32">
        <f t="shared" si="4"/>
        <v>1</v>
      </c>
      <c r="N11" s="69" t="str">
        <f t="shared" si="5"/>
        <v>Bertl</v>
      </c>
      <c r="O11" s="33" t="s">
        <v>14</v>
      </c>
      <c r="P11" s="28">
        <v>13</v>
      </c>
      <c r="Q11" s="28">
        <v>8</v>
      </c>
      <c r="R11" s="28">
        <f t="shared" si="6"/>
        <v>2</v>
      </c>
      <c r="S11" s="28">
        <f t="shared" si="7"/>
        <v>6</v>
      </c>
      <c r="T11" s="30" t="str">
        <f t="shared" si="8"/>
        <v>Bertl</v>
      </c>
      <c r="U11" s="34" t="s">
        <v>13</v>
      </c>
      <c r="V11" s="36">
        <v>12</v>
      </c>
      <c r="W11" s="36">
        <v>13</v>
      </c>
      <c r="X11" s="32">
        <f t="shared" si="9"/>
        <v>2</v>
      </c>
      <c r="Y11" s="35">
        <f t="shared" si="10"/>
        <v>5</v>
      </c>
      <c r="Z11" s="68">
        <v>1</v>
      </c>
    </row>
    <row r="12" spans="1:26" ht="15">
      <c r="A12" s="26">
        <v>8</v>
      </c>
      <c r="B12" s="27" t="s">
        <v>21</v>
      </c>
      <c r="C12" s="27" t="s">
        <v>10</v>
      </c>
      <c r="D12" s="28">
        <v>11</v>
      </c>
      <c r="E12" s="29">
        <v>13</v>
      </c>
      <c r="F12" s="28">
        <f t="shared" si="0"/>
        <v>0</v>
      </c>
      <c r="G12" s="28">
        <f t="shared" si="1"/>
        <v>-2</v>
      </c>
      <c r="H12" s="30" t="str">
        <f t="shared" si="2"/>
        <v>Heike M</v>
      </c>
      <c r="I12" s="30" t="s">
        <v>22</v>
      </c>
      <c r="J12" s="36">
        <v>13</v>
      </c>
      <c r="K12" s="36">
        <v>5</v>
      </c>
      <c r="L12" s="32">
        <f t="shared" si="3"/>
        <v>1</v>
      </c>
      <c r="M12" s="32">
        <f t="shared" si="4"/>
        <v>6</v>
      </c>
      <c r="N12" s="69" t="str">
        <f t="shared" si="5"/>
        <v>Heike M</v>
      </c>
      <c r="O12" s="33" t="s">
        <v>13</v>
      </c>
      <c r="P12" s="28">
        <v>5</v>
      </c>
      <c r="Q12" s="28">
        <v>13</v>
      </c>
      <c r="R12" s="28">
        <f t="shared" si="6"/>
        <v>1</v>
      </c>
      <c r="S12" s="28">
        <f t="shared" si="7"/>
        <v>-2</v>
      </c>
      <c r="T12" s="30" t="str">
        <f t="shared" si="8"/>
        <v>Heike M</v>
      </c>
      <c r="U12" s="34" t="s">
        <v>32</v>
      </c>
      <c r="V12" s="36">
        <v>13</v>
      </c>
      <c r="W12" s="36">
        <v>6</v>
      </c>
      <c r="X12" s="32">
        <f t="shared" si="9"/>
        <v>2</v>
      </c>
      <c r="Y12" s="35">
        <f t="shared" si="10"/>
        <v>5</v>
      </c>
      <c r="Z12" s="68"/>
    </row>
    <row r="13" spans="1:26" ht="15">
      <c r="A13" s="26">
        <v>9</v>
      </c>
      <c r="B13" s="27" t="s">
        <v>14</v>
      </c>
      <c r="C13" s="27" t="s">
        <v>30</v>
      </c>
      <c r="D13" s="28">
        <v>13</v>
      </c>
      <c r="E13" s="29">
        <v>9</v>
      </c>
      <c r="F13" s="28">
        <f t="shared" si="0"/>
        <v>1</v>
      </c>
      <c r="G13" s="28">
        <f t="shared" si="1"/>
        <v>4</v>
      </c>
      <c r="H13" s="30" t="str">
        <f t="shared" si="2"/>
        <v>Sabrina</v>
      </c>
      <c r="I13" s="30" t="s">
        <v>46</v>
      </c>
      <c r="J13" s="36">
        <v>9</v>
      </c>
      <c r="K13" s="36">
        <v>13</v>
      </c>
      <c r="L13" s="32">
        <f t="shared" si="3"/>
        <v>1</v>
      </c>
      <c r="M13" s="32">
        <f t="shared" si="4"/>
        <v>0</v>
      </c>
      <c r="N13" s="69" t="str">
        <f t="shared" si="5"/>
        <v>Sabrina</v>
      </c>
      <c r="O13" s="33" t="s">
        <v>18</v>
      </c>
      <c r="P13" s="28">
        <v>8</v>
      </c>
      <c r="Q13" s="28">
        <v>13</v>
      </c>
      <c r="R13" s="28">
        <f t="shared" si="6"/>
        <v>1</v>
      </c>
      <c r="S13" s="28">
        <f t="shared" si="7"/>
        <v>-5</v>
      </c>
      <c r="T13" s="30" t="str">
        <f t="shared" si="8"/>
        <v>Sabrina</v>
      </c>
      <c r="U13" s="34" t="s">
        <v>48</v>
      </c>
      <c r="V13" s="36">
        <v>13</v>
      </c>
      <c r="W13" s="36">
        <v>7</v>
      </c>
      <c r="X13" s="32">
        <f t="shared" si="9"/>
        <v>2</v>
      </c>
      <c r="Y13" s="35">
        <f t="shared" si="10"/>
        <v>1</v>
      </c>
      <c r="Z13" s="68">
        <v>7</v>
      </c>
    </row>
    <row r="14" spans="1:26" ht="15">
      <c r="A14" s="26">
        <v>10</v>
      </c>
      <c r="B14" s="27" t="s">
        <v>17</v>
      </c>
      <c r="C14" s="27" t="s">
        <v>18</v>
      </c>
      <c r="D14" s="28">
        <v>13</v>
      </c>
      <c r="E14" s="29">
        <v>8</v>
      </c>
      <c r="F14" s="28">
        <f t="shared" si="0"/>
        <v>1</v>
      </c>
      <c r="G14" s="28">
        <f t="shared" si="1"/>
        <v>5</v>
      </c>
      <c r="H14" s="30" t="str">
        <f t="shared" si="2"/>
        <v>Martin</v>
      </c>
      <c r="I14" s="30" t="s">
        <v>49</v>
      </c>
      <c r="J14" s="36">
        <v>9</v>
      </c>
      <c r="K14" s="36">
        <v>13</v>
      </c>
      <c r="L14" s="32">
        <f t="shared" si="3"/>
        <v>1</v>
      </c>
      <c r="M14" s="32">
        <f t="shared" si="4"/>
        <v>1</v>
      </c>
      <c r="N14" s="69" t="str">
        <f t="shared" si="5"/>
        <v>Martin</v>
      </c>
      <c r="O14" s="33" t="s">
        <v>50</v>
      </c>
      <c r="P14" s="28">
        <v>13</v>
      </c>
      <c r="Q14" s="28">
        <v>11</v>
      </c>
      <c r="R14" s="28">
        <f t="shared" si="6"/>
        <v>2</v>
      </c>
      <c r="S14" s="28">
        <f t="shared" si="7"/>
        <v>3</v>
      </c>
      <c r="T14" s="30" t="str">
        <f t="shared" si="8"/>
        <v>Martin</v>
      </c>
      <c r="U14" s="34" t="s">
        <v>49</v>
      </c>
      <c r="V14" s="36">
        <v>7</v>
      </c>
      <c r="W14" s="36">
        <v>13</v>
      </c>
      <c r="X14" s="32">
        <f t="shared" si="9"/>
        <v>2</v>
      </c>
      <c r="Y14" s="35">
        <f t="shared" si="10"/>
        <v>-3</v>
      </c>
      <c r="Z14" s="68"/>
    </row>
    <row r="15" spans="1:26" ht="15">
      <c r="A15" s="26">
        <v>11</v>
      </c>
      <c r="B15" s="27" t="s">
        <v>20</v>
      </c>
      <c r="C15" s="27" t="s">
        <v>13</v>
      </c>
      <c r="D15" s="28">
        <v>13</v>
      </c>
      <c r="E15" s="29">
        <v>10</v>
      </c>
      <c r="F15" s="28">
        <f t="shared" si="0"/>
        <v>1</v>
      </c>
      <c r="G15" s="28">
        <f t="shared" si="1"/>
        <v>3</v>
      </c>
      <c r="H15" s="30" t="str">
        <f t="shared" si="2"/>
        <v>Joachim</v>
      </c>
      <c r="I15" s="30" t="s">
        <v>50</v>
      </c>
      <c r="J15" s="36">
        <v>13</v>
      </c>
      <c r="K15" s="36">
        <v>11</v>
      </c>
      <c r="L15" s="32">
        <f t="shared" si="3"/>
        <v>2</v>
      </c>
      <c r="M15" s="32">
        <f t="shared" si="4"/>
        <v>5</v>
      </c>
      <c r="N15" s="69" t="str">
        <f t="shared" si="5"/>
        <v>Joachim</v>
      </c>
      <c r="O15" s="33" t="s">
        <v>10</v>
      </c>
      <c r="P15" s="28">
        <v>9</v>
      </c>
      <c r="Q15" s="28">
        <v>13</v>
      </c>
      <c r="R15" s="28">
        <f t="shared" si="6"/>
        <v>2</v>
      </c>
      <c r="S15" s="28">
        <f t="shared" si="7"/>
        <v>1</v>
      </c>
      <c r="T15" s="30" t="str">
        <f t="shared" si="8"/>
        <v>Joachim</v>
      </c>
      <c r="U15" s="34" t="s">
        <v>25</v>
      </c>
      <c r="V15" s="36">
        <v>8</v>
      </c>
      <c r="W15" s="36">
        <v>13</v>
      </c>
      <c r="X15" s="32">
        <f t="shared" si="9"/>
        <v>2</v>
      </c>
      <c r="Y15" s="35">
        <f t="shared" si="10"/>
        <v>-4</v>
      </c>
      <c r="Z15" s="68">
        <v>4</v>
      </c>
    </row>
    <row r="16" spans="1:26" ht="15">
      <c r="A16" s="26">
        <v>12</v>
      </c>
      <c r="B16" s="27" t="s">
        <v>12</v>
      </c>
      <c r="C16" s="27" t="s">
        <v>24</v>
      </c>
      <c r="D16" s="28">
        <v>9</v>
      </c>
      <c r="E16" s="29">
        <v>13</v>
      </c>
      <c r="F16" s="28">
        <f t="shared" si="0"/>
        <v>0</v>
      </c>
      <c r="G16" s="28">
        <f t="shared" si="1"/>
        <v>-4</v>
      </c>
      <c r="H16" s="30" t="str">
        <f t="shared" si="2"/>
        <v>Robert</v>
      </c>
      <c r="I16" s="30" t="s">
        <v>32</v>
      </c>
      <c r="J16" s="36">
        <v>12</v>
      </c>
      <c r="K16" s="36">
        <v>13</v>
      </c>
      <c r="L16" s="32">
        <f t="shared" si="3"/>
        <v>0</v>
      </c>
      <c r="M16" s="32">
        <f t="shared" si="4"/>
        <v>-5</v>
      </c>
      <c r="N16" s="69" t="str">
        <f t="shared" si="5"/>
        <v>Robert</v>
      </c>
      <c r="O16" s="33" t="s">
        <v>22</v>
      </c>
      <c r="P16" s="28">
        <v>13</v>
      </c>
      <c r="Q16" s="28">
        <v>0</v>
      </c>
      <c r="R16" s="28">
        <f t="shared" si="6"/>
        <v>1</v>
      </c>
      <c r="S16" s="28">
        <f t="shared" si="7"/>
        <v>8</v>
      </c>
      <c r="T16" s="30" t="str">
        <f t="shared" si="8"/>
        <v>Robert</v>
      </c>
      <c r="U16" s="34" t="s">
        <v>50</v>
      </c>
      <c r="V16" s="36">
        <v>5</v>
      </c>
      <c r="W16" s="36">
        <v>13</v>
      </c>
      <c r="X16" s="32">
        <f t="shared" si="9"/>
        <v>1</v>
      </c>
      <c r="Y16" s="35">
        <f t="shared" si="10"/>
        <v>0</v>
      </c>
      <c r="Z16" s="68"/>
    </row>
    <row r="17" spans="1:26" ht="15">
      <c r="A17" s="26">
        <v>13</v>
      </c>
      <c r="B17" s="27" t="s">
        <v>30</v>
      </c>
      <c r="C17" s="27" t="s">
        <v>14</v>
      </c>
      <c r="D17" s="28">
        <v>9</v>
      </c>
      <c r="E17" s="29">
        <v>13</v>
      </c>
      <c r="F17" s="28">
        <f t="shared" si="0"/>
        <v>0</v>
      </c>
      <c r="G17" s="28">
        <f t="shared" si="1"/>
        <v>-4</v>
      </c>
      <c r="H17" s="30" t="str">
        <f t="shared" si="2"/>
        <v>Ecki</v>
      </c>
      <c r="I17" s="30" t="s">
        <v>13</v>
      </c>
      <c r="J17" s="36">
        <v>2</v>
      </c>
      <c r="K17" s="36">
        <v>13</v>
      </c>
      <c r="L17" s="32">
        <f t="shared" si="3"/>
        <v>0</v>
      </c>
      <c r="M17" s="32">
        <f t="shared" si="4"/>
        <v>-15</v>
      </c>
      <c r="N17" s="69" t="str">
        <f t="shared" si="5"/>
        <v>Ecki</v>
      </c>
      <c r="O17" s="33" t="s">
        <v>48</v>
      </c>
      <c r="P17" s="28">
        <v>9</v>
      </c>
      <c r="Q17" s="28">
        <v>13</v>
      </c>
      <c r="R17" s="28">
        <f t="shared" si="6"/>
        <v>0</v>
      </c>
      <c r="S17" s="28">
        <f t="shared" si="7"/>
        <v>-19</v>
      </c>
      <c r="T17" s="30" t="str">
        <f t="shared" si="8"/>
        <v>Ecki</v>
      </c>
      <c r="U17" s="34" t="s">
        <v>22</v>
      </c>
      <c r="V17" s="36">
        <v>13</v>
      </c>
      <c r="W17" s="36">
        <v>2</v>
      </c>
      <c r="X17" s="32">
        <f t="shared" si="9"/>
        <v>1</v>
      </c>
      <c r="Y17" s="35">
        <f t="shared" si="10"/>
        <v>-8</v>
      </c>
      <c r="Z17" s="68">
        <v>5</v>
      </c>
    </row>
    <row r="18" spans="1:26" ht="15">
      <c r="A18" s="26">
        <v>14</v>
      </c>
      <c r="B18" s="27" t="s">
        <v>32</v>
      </c>
      <c r="C18" s="27" t="s">
        <v>26</v>
      </c>
      <c r="D18" s="28">
        <v>9</v>
      </c>
      <c r="E18" s="29">
        <v>13</v>
      </c>
      <c r="F18" s="28">
        <f t="shared" si="0"/>
        <v>0</v>
      </c>
      <c r="G18" s="28">
        <f t="shared" si="1"/>
        <v>-4</v>
      </c>
      <c r="H18" s="30" t="str">
        <f t="shared" si="2"/>
        <v>Christian M</v>
      </c>
      <c r="I18" s="30" t="s">
        <v>12</v>
      </c>
      <c r="J18" s="36">
        <v>13</v>
      </c>
      <c r="K18" s="36">
        <v>12</v>
      </c>
      <c r="L18" s="32">
        <f t="shared" si="3"/>
        <v>1</v>
      </c>
      <c r="M18" s="32">
        <f t="shared" si="4"/>
        <v>-3</v>
      </c>
      <c r="N18" s="69" t="str">
        <f t="shared" si="5"/>
        <v>Christian M</v>
      </c>
      <c r="O18" s="33" t="s">
        <v>25</v>
      </c>
      <c r="P18" s="28">
        <v>12</v>
      </c>
      <c r="Q18" s="28">
        <v>13</v>
      </c>
      <c r="R18" s="28">
        <f t="shared" si="6"/>
        <v>1</v>
      </c>
      <c r="S18" s="28">
        <f t="shared" si="7"/>
        <v>-4</v>
      </c>
      <c r="T18" s="30" t="str">
        <f t="shared" si="8"/>
        <v>Christian M</v>
      </c>
      <c r="U18" s="34" t="s">
        <v>66</v>
      </c>
      <c r="V18" s="36">
        <v>6</v>
      </c>
      <c r="W18" s="36">
        <v>13</v>
      </c>
      <c r="X18" s="32">
        <f t="shared" si="9"/>
        <v>1</v>
      </c>
      <c r="Y18" s="35">
        <f t="shared" si="10"/>
        <v>-11</v>
      </c>
      <c r="Z18" s="68"/>
    </row>
    <row r="19" spans="1:26" ht="15">
      <c r="A19" s="26">
        <v>15</v>
      </c>
      <c r="B19" s="27" t="s">
        <v>31</v>
      </c>
      <c r="C19" s="27" t="s">
        <v>36</v>
      </c>
      <c r="D19" s="28">
        <v>8</v>
      </c>
      <c r="E19" s="29">
        <v>13</v>
      </c>
      <c r="F19" s="28">
        <f t="shared" si="0"/>
        <v>0</v>
      </c>
      <c r="G19" s="28">
        <f t="shared" si="1"/>
        <v>-5</v>
      </c>
      <c r="H19" s="30" t="str">
        <f t="shared" si="2"/>
        <v>Theo </v>
      </c>
      <c r="I19" s="30" t="s">
        <v>18</v>
      </c>
      <c r="J19" s="36">
        <v>7</v>
      </c>
      <c r="K19" s="36">
        <v>13</v>
      </c>
      <c r="L19" s="32">
        <f t="shared" si="3"/>
        <v>0</v>
      </c>
      <c r="M19" s="32">
        <f t="shared" si="4"/>
        <v>-11</v>
      </c>
      <c r="N19" s="69" t="str">
        <f t="shared" si="5"/>
        <v>Theo </v>
      </c>
      <c r="O19" s="33" t="s">
        <v>30</v>
      </c>
      <c r="P19" s="28">
        <v>13</v>
      </c>
      <c r="Q19" s="28">
        <v>9</v>
      </c>
      <c r="R19" s="28">
        <f t="shared" si="6"/>
        <v>1</v>
      </c>
      <c r="S19" s="28">
        <f t="shared" si="7"/>
        <v>-7</v>
      </c>
      <c r="T19" s="30" t="str">
        <f t="shared" si="8"/>
        <v>Theo </v>
      </c>
      <c r="U19" s="34" t="s">
        <v>14</v>
      </c>
      <c r="V19" s="36">
        <v>7</v>
      </c>
      <c r="W19" s="36">
        <v>13</v>
      </c>
      <c r="X19" s="32">
        <f t="shared" si="9"/>
        <v>1</v>
      </c>
      <c r="Y19" s="35">
        <f t="shared" si="10"/>
        <v>-13</v>
      </c>
      <c r="Z19" s="68">
        <v>6</v>
      </c>
    </row>
    <row r="20" spans="1:26" ht="15">
      <c r="A20" s="26">
        <v>16</v>
      </c>
      <c r="B20" s="27" t="s">
        <v>22</v>
      </c>
      <c r="C20" s="27" t="s">
        <v>25</v>
      </c>
      <c r="D20" s="28">
        <v>12</v>
      </c>
      <c r="E20" s="29">
        <v>13</v>
      </c>
      <c r="F20" s="28">
        <f t="shared" si="0"/>
        <v>0</v>
      </c>
      <c r="G20" s="28">
        <f t="shared" si="1"/>
        <v>-1</v>
      </c>
      <c r="H20" s="30" t="str">
        <f t="shared" si="2"/>
        <v>Ruth</v>
      </c>
      <c r="I20" s="30" t="s">
        <v>21</v>
      </c>
      <c r="J20" s="36">
        <v>5</v>
      </c>
      <c r="K20" s="36">
        <v>13</v>
      </c>
      <c r="L20" s="32">
        <f t="shared" si="3"/>
        <v>0</v>
      </c>
      <c r="M20" s="32">
        <f t="shared" si="4"/>
        <v>-9</v>
      </c>
      <c r="N20" s="69" t="str">
        <f t="shared" si="5"/>
        <v>Ruth</v>
      </c>
      <c r="O20" s="33" t="s">
        <v>12</v>
      </c>
      <c r="P20" s="28">
        <v>0</v>
      </c>
      <c r="Q20" s="28">
        <v>13</v>
      </c>
      <c r="R20" s="28">
        <f t="shared" si="6"/>
        <v>0</v>
      </c>
      <c r="S20" s="28">
        <f t="shared" si="7"/>
        <v>-22</v>
      </c>
      <c r="T20" s="30" t="str">
        <f t="shared" si="8"/>
        <v>Ruth</v>
      </c>
      <c r="U20" s="34" t="s">
        <v>30</v>
      </c>
      <c r="V20" s="36">
        <v>2</v>
      </c>
      <c r="W20" s="36">
        <v>13</v>
      </c>
      <c r="X20" s="32">
        <f t="shared" si="9"/>
        <v>0</v>
      </c>
      <c r="Y20" s="35">
        <f t="shared" si="10"/>
        <v>-33</v>
      </c>
      <c r="Z20" s="68"/>
    </row>
    <row r="21" ht="15">
      <c r="A21" s="67"/>
    </row>
    <row r="22" ht="15">
      <c r="A22" s="67"/>
    </row>
    <row r="23" spans="1:2" ht="15">
      <c r="A23" s="67"/>
      <c r="B23" t="s">
        <v>10</v>
      </c>
    </row>
    <row r="24" ht="15">
      <c r="B24" t="s">
        <v>12</v>
      </c>
    </row>
    <row r="25" ht="15">
      <c r="B25" t="s">
        <v>13</v>
      </c>
    </row>
    <row r="26" ht="15">
      <c r="B26" t="s">
        <v>14</v>
      </c>
    </row>
    <row r="27" ht="15">
      <c r="B27" t="s">
        <v>15</v>
      </c>
    </row>
    <row r="28" ht="15">
      <c r="B28" t="s">
        <v>16</v>
      </c>
    </row>
    <row r="29" ht="15">
      <c r="B29" t="s">
        <v>17</v>
      </c>
    </row>
    <row r="30" ht="15">
      <c r="B30" t="s">
        <v>18</v>
      </c>
    </row>
    <row r="31" ht="15">
      <c r="B31" t="s">
        <v>19</v>
      </c>
    </row>
    <row r="32" ht="15">
      <c r="B32" t="s">
        <v>20</v>
      </c>
    </row>
    <row r="33" ht="15">
      <c r="B33" t="s">
        <v>67</v>
      </c>
    </row>
    <row r="34" ht="15">
      <c r="B34" t="s">
        <v>21</v>
      </c>
    </row>
    <row r="35" ht="15">
      <c r="B35" t="s">
        <v>22</v>
      </c>
    </row>
    <row r="36" ht="15">
      <c r="B36" t="s">
        <v>23</v>
      </c>
    </row>
    <row r="37" ht="15">
      <c r="B37" t="s">
        <v>24</v>
      </c>
    </row>
    <row r="38" ht="15">
      <c r="B38" t="s">
        <v>25</v>
      </c>
    </row>
    <row r="39" ht="15">
      <c r="B39" t="s">
        <v>26</v>
      </c>
    </row>
    <row r="40" ht="15">
      <c r="B40" t="s">
        <v>27</v>
      </c>
    </row>
    <row r="41" ht="15">
      <c r="B41" t="s">
        <v>28</v>
      </c>
    </row>
    <row r="42" ht="15">
      <c r="B42" t="s">
        <v>29</v>
      </c>
    </row>
    <row r="43" ht="15">
      <c r="B43" t="s">
        <v>30</v>
      </c>
    </row>
    <row r="44" ht="15">
      <c r="B44" t="s">
        <v>31</v>
      </c>
    </row>
    <row r="45" ht="15">
      <c r="B45" t="s">
        <v>32</v>
      </c>
    </row>
    <row r="46" ht="15">
      <c r="B46" t="s">
        <v>33</v>
      </c>
    </row>
    <row r="47" ht="15">
      <c r="B47" t="s">
        <v>34</v>
      </c>
    </row>
    <row r="48" ht="15">
      <c r="B48" t="s">
        <v>35</v>
      </c>
    </row>
    <row r="49" ht="15">
      <c r="B49" t="s">
        <v>57</v>
      </c>
    </row>
    <row r="50" ht="15">
      <c r="B50" t="s">
        <v>36</v>
      </c>
    </row>
    <row r="51" ht="15">
      <c r="B51" t="s">
        <v>45</v>
      </c>
    </row>
  </sheetData>
  <sheetProtection/>
  <dataValidations count="1">
    <dataValidation type="list" allowBlank="1" showInputMessage="1" showErrorMessage="1" sqref="B21:B25 B5:C20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2:Z4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7" customWidth="1"/>
  </cols>
  <sheetData>
    <row r="1" ht="52.5" customHeight="1"/>
    <row r="2" spans="1:26" ht="26.25" customHeight="1">
      <c r="A2" s="1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9" t="s">
        <v>5</v>
      </c>
    </row>
    <row r="3" spans="1:26" ht="15">
      <c r="A3" s="4"/>
      <c r="B3" s="5" t="s">
        <v>1</v>
      </c>
      <c r="C3" s="6"/>
      <c r="D3" s="7"/>
      <c r="E3" s="7"/>
      <c r="F3" s="7"/>
      <c r="G3" s="7"/>
      <c r="H3" s="8" t="s">
        <v>2</v>
      </c>
      <c r="I3" s="9"/>
      <c r="J3" s="9"/>
      <c r="K3" s="9"/>
      <c r="L3" s="9"/>
      <c r="M3" s="10"/>
      <c r="N3" s="5" t="s">
        <v>3</v>
      </c>
      <c r="O3" s="7"/>
      <c r="P3" s="7"/>
      <c r="Q3" s="7"/>
      <c r="R3" s="7"/>
      <c r="S3" s="11"/>
      <c r="T3" s="8" t="s">
        <v>4</v>
      </c>
      <c r="U3" s="9"/>
      <c r="V3" s="9"/>
      <c r="W3" s="9"/>
      <c r="X3" s="9"/>
      <c r="Y3" s="10"/>
      <c r="Z3" s="48"/>
    </row>
    <row r="4" spans="1:26" ht="15">
      <c r="A4" s="12"/>
      <c r="B4" s="13"/>
      <c r="C4" s="14" t="s">
        <v>6</v>
      </c>
      <c r="D4" s="15" t="s">
        <v>7</v>
      </c>
      <c r="E4" s="16"/>
      <c r="F4" s="14" t="s">
        <v>8</v>
      </c>
      <c r="G4" s="17" t="s">
        <v>9</v>
      </c>
      <c r="H4" s="18"/>
      <c r="I4" s="19" t="s">
        <v>6</v>
      </c>
      <c r="J4" s="20" t="s">
        <v>7</v>
      </c>
      <c r="K4" s="21"/>
      <c r="L4" s="22" t="s">
        <v>8</v>
      </c>
      <c r="M4" s="22" t="s">
        <v>9</v>
      </c>
      <c r="N4" s="17"/>
      <c r="O4" s="14" t="s">
        <v>6</v>
      </c>
      <c r="P4" s="15" t="s">
        <v>7</v>
      </c>
      <c r="Q4" s="23"/>
      <c r="R4" s="17" t="s">
        <v>8</v>
      </c>
      <c r="S4" s="17" t="s">
        <v>9</v>
      </c>
      <c r="T4" s="18"/>
      <c r="U4" s="19" t="s">
        <v>6</v>
      </c>
      <c r="V4" s="20" t="s">
        <v>7</v>
      </c>
      <c r="W4" s="24"/>
      <c r="X4" s="25" t="s">
        <v>8</v>
      </c>
      <c r="Y4" s="25" t="s">
        <v>9</v>
      </c>
      <c r="Z4" s="52"/>
    </row>
    <row r="5" spans="1:26" ht="15">
      <c r="A5" s="26">
        <v>1</v>
      </c>
      <c r="B5" s="27" t="s">
        <v>10</v>
      </c>
      <c r="C5" s="27" t="s">
        <v>24</v>
      </c>
      <c r="D5" s="28">
        <v>13</v>
      </c>
      <c r="E5" s="29">
        <v>6</v>
      </c>
      <c r="F5" s="28">
        <f aca="true" t="shared" si="0" ref="F5:F14">IF(D5=13,1,0)</f>
        <v>1</v>
      </c>
      <c r="G5" s="28">
        <f aca="true" t="shared" si="1" ref="G5:G14">D5-E5</f>
        <v>7</v>
      </c>
      <c r="H5" s="30" t="str">
        <f aca="true" t="shared" si="2" ref="H5:H14">VLOOKUP($B5,$B$15:$Y$101,1,FALSE)</f>
        <v>Tobi</v>
      </c>
      <c r="I5" s="30" t="s">
        <v>25</v>
      </c>
      <c r="J5" s="36">
        <v>13</v>
      </c>
      <c r="K5" s="36">
        <v>4</v>
      </c>
      <c r="L5" s="32">
        <f aca="true" t="shared" si="3" ref="L5:L14">IF(J5=13,1,0)+F5</f>
        <v>2</v>
      </c>
      <c r="M5" s="32">
        <f aca="true" t="shared" si="4" ref="M5:M14">G5+(J5-K5)</f>
        <v>16</v>
      </c>
      <c r="N5" s="69" t="str">
        <f aca="true" t="shared" si="5" ref="N5:N14">VLOOKUP($B5,$B$15:$Y$101,1,FALSE)</f>
        <v>Tobi</v>
      </c>
      <c r="O5" s="33" t="s">
        <v>50</v>
      </c>
      <c r="P5" s="28">
        <v>13</v>
      </c>
      <c r="Q5" s="28">
        <v>7</v>
      </c>
      <c r="R5" s="28">
        <f aca="true" t="shared" si="6" ref="R5:R14">IF(P5=13,1,0)+L5</f>
        <v>3</v>
      </c>
      <c r="S5" s="28">
        <f aca="true" t="shared" si="7" ref="S5:S14">M5+(P5-Q5)</f>
        <v>22</v>
      </c>
      <c r="T5" s="30" t="str">
        <f aca="true" t="shared" si="8" ref="T5:T14">VLOOKUP($B5,$B$15:$Y$101,1,FALSE)</f>
        <v>Tobi</v>
      </c>
      <c r="U5" s="34" t="s">
        <v>21</v>
      </c>
      <c r="V5" s="36">
        <v>13</v>
      </c>
      <c r="W5" s="36">
        <v>7</v>
      </c>
      <c r="X5" s="32">
        <f aca="true" t="shared" si="9" ref="X5:X14">IF(V5=13,1,0)+R5</f>
        <v>4</v>
      </c>
      <c r="Y5" s="35">
        <f aca="true" t="shared" si="10" ref="Y5:Y14">S5+(V5-W5)</f>
        <v>28</v>
      </c>
      <c r="Z5" s="68">
        <v>4</v>
      </c>
    </row>
    <row r="6" spans="1:26" ht="15">
      <c r="A6" s="26">
        <v>2</v>
      </c>
      <c r="B6" s="27" t="s">
        <v>24</v>
      </c>
      <c r="C6" s="27" t="s">
        <v>10</v>
      </c>
      <c r="D6" s="28">
        <v>6</v>
      </c>
      <c r="E6" s="29">
        <v>13</v>
      </c>
      <c r="F6" s="28">
        <f t="shared" si="0"/>
        <v>0</v>
      </c>
      <c r="G6" s="28">
        <f t="shared" si="1"/>
        <v>-7</v>
      </c>
      <c r="H6" s="30" t="str">
        <f t="shared" si="2"/>
        <v>Pascal</v>
      </c>
      <c r="I6" s="30" t="s">
        <v>20</v>
      </c>
      <c r="J6" s="36">
        <v>13</v>
      </c>
      <c r="K6" s="36">
        <v>9</v>
      </c>
      <c r="L6" s="32">
        <f t="shared" si="3"/>
        <v>1</v>
      </c>
      <c r="M6" s="32">
        <f t="shared" si="4"/>
        <v>-3</v>
      </c>
      <c r="N6" s="69" t="str">
        <f t="shared" si="5"/>
        <v>Pascal</v>
      </c>
      <c r="O6" s="33" t="s">
        <v>18</v>
      </c>
      <c r="P6" s="28">
        <v>13</v>
      </c>
      <c r="Q6" s="28">
        <v>1</v>
      </c>
      <c r="R6" s="28">
        <f t="shared" si="6"/>
        <v>2</v>
      </c>
      <c r="S6" s="28">
        <f t="shared" si="7"/>
        <v>9</v>
      </c>
      <c r="T6" s="30" t="str">
        <f t="shared" si="8"/>
        <v>Pascal</v>
      </c>
      <c r="U6" s="34" t="s">
        <v>50</v>
      </c>
      <c r="V6" s="36">
        <v>13</v>
      </c>
      <c r="W6" s="36">
        <v>8</v>
      </c>
      <c r="X6" s="32">
        <f t="shared" si="9"/>
        <v>3</v>
      </c>
      <c r="Y6" s="35">
        <f t="shared" si="10"/>
        <v>14</v>
      </c>
      <c r="Z6" s="68"/>
    </row>
    <row r="7" spans="1:26" ht="15">
      <c r="A7" s="26">
        <v>3</v>
      </c>
      <c r="B7" s="27" t="s">
        <v>21</v>
      </c>
      <c r="C7" s="27" t="s">
        <v>20</v>
      </c>
      <c r="D7" s="28">
        <v>13</v>
      </c>
      <c r="E7" s="29">
        <v>12</v>
      </c>
      <c r="F7" s="28">
        <f t="shared" si="0"/>
        <v>1</v>
      </c>
      <c r="G7" s="28">
        <f t="shared" si="1"/>
        <v>1</v>
      </c>
      <c r="H7" s="30" t="str">
        <f t="shared" si="2"/>
        <v>Heike M</v>
      </c>
      <c r="I7" s="30" t="s">
        <v>22</v>
      </c>
      <c r="J7" s="36">
        <v>13</v>
      </c>
      <c r="K7" s="36">
        <v>5</v>
      </c>
      <c r="L7" s="32">
        <f t="shared" si="3"/>
        <v>2</v>
      </c>
      <c r="M7" s="32">
        <f t="shared" si="4"/>
        <v>9</v>
      </c>
      <c r="N7" s="69" t="str">
        <f t="shared" si="5"/>
        <v>Heike M</v>
      </c>
      <c r="O7" s="33" t="s">
        <v>13</v>
      </c>
      <c r="P7" s="28">
        <v>13</v>
      </c>
      <c r="Q7" s="28">
        <v>10</v>
      </c>
      <c r="R7" s="28">
        <f t="shared" si="6"/>
        <v>3</v>
      </c>
      <c r="S7" s="28">
        <f t="shared" si="7"/>
        <v>12</v>
      </c>
      <c r="T7" s="30" t="str">
        <f t="shared" si="8"/>
        <v>Heike M</v>
      </c>
      <c r="U7" s="34" t="s">
        <v>10</v>
      </c>
      <c r="V7" s="36">
        <v>7</v>
      </c>
      <c r="W7" s="36">
        <v>13</v>
      </c>
      <c r="X7" s="32">
        <f t="shared" si="9"/>
        <v>3</v>
      </c>
      <c r="Y7" s="35">
        <f t="shared" si="10"/>
        <v>6</v>
      </c>
      <c r="Z7" s="68">
        <v>1</v>
      </c>
    </row>
    <row r="8" spans="1:26" ht="15">
      <c r="A8" s="26">
        <v>4</v>
      </c>
      <c r="B8" s="27" t="s">
        <v>13</v>
      </c>
      <c r="C8" s="27" t="s">
        <v>12</v>
      </c>
      <c r="D8" s="28">
        <v>13</v>
      </c>
      <c r="E8" s="29">
        <v>4</v>
      </c>
      <c r="F8" s="28">
        <f t="shared" si="0"/>
        <v>1</v>
      </c>
      <c r="G8" s="28">
        <f t="shared" si="1"/>
        <v>9</v>
      </c>
      <c r="H8" s="30" t="str">
        <f t="shared" si="2"/>
        <v>Werner</v>
      </c>
      <c r="I8" s="30" t="s">
        <v>50</v>
      </c>
      <c r="J8" s="36">
        <v>9</v>
      </c>
      <c r="K8" s="36">
        <v>13</v>
      </c>
      <c r="L8" s="32">
        <f t="shared" si="3"/>
        <v>1</v>
      </c>
      <c r="M8" s="32">
        <f t="shared" si="4"/>
        <v>5</v>
      </c>
      <c r="N8" s="69" t="str">
        <f t="shared" si="5"/>
        <v>Werner</v>
      </c>
      <c r="O8" s="33" t="s">
        <v>21</v>
      </c>
      <c r="P8" s="28">
        <v>10</v>
      </c>
      <c r="Q8" s="28">
        <v>13</v>
      </c>
      <c r="R8" s="28">
        <f t="shared" si="6"/>
        <v>1</v>
      </c>
      <c r="S8" s="28">
        <f t="shared" si="7"/>
        <v>2</v>
      </c>
      <c r="T8" s="30" t="str">
        <f t="shared" si="8"/>
        <v>Werner</v>
      </c>
      <c r="U8" s="34" t="s">
        <v>12</v>
      </c>
      <c r="V8" s="36">
        <v>13</v>
      </c>
      <c r="W8" s="36">
        <v>7</v>
      </c>
      <c r="X8" s="32">
        <f t="shared" si="9"/>
        <v>2</v>
      </c>
      <c r="Y8" s="35">
        <f t="shared" si="10"/>
        <v>8</v>
      </c>
      <c r="Z8" s="68"/>
    </row>
    <row r="9" spans="1:26" ht="15">
      <c r="A9" s="26">
        <v>5</v>
      </c>
      <c r="B9" s="27" t="s">
        <v>20</v>
      </c>
      <c r="C9" s="27" t="s">
        <v>21</v>
      </c>
      <c r="D9" s="28">
        <v>12</v>
      </c>
      <c r="E9" s="29">
        <v>13</v>
      </c>
      <c r="F9" s="28">
        <f t="shared" si="0"/>
        <v>0</v>
      </c>
      <c r="G9" s="28">
        <f t="shared" si="1"/>
        <v>-1</v>
      </c>
      <c r="H9" s="30" t="str">
        <f t="shared" si="2"/>
        <v>Joachim</v>
      </c>
      <c r="I9" s="30" t="s">
        <v>24</v>
      </c>
      <c r="J9" s="36">
        <v>9</v>
      </c>
      <c r="K9" s="36">
        <v>13</v>
      </c>
      <c r="L9" s="32">
        <f t="shared" si="3"/>
        <v>0</v>
      </c>
      <c r="M9" s="32">
        <f t="shared" si="4"/>
        <v>-5</v>
      </c>
      <c r="N9" s="69" t="str">
        <f t="shared" si="5"/>
        <v>Joachim</v>
      </c>
      <c r="O9" s="33" t="s">
        <v>25</v>
      </c>
      <c r="P9" s="28">
        <v>13</v>
      </c>
      <c r="Q9" s="28">
        <v>11</v>
      </c>
      <c r="R9" s="28">
        <f t="shared" si="6"/>
        <v>1</v>
      </c>
      <c r="S9" s="28">
        <f t="shared" si="7"/>
        <v>-3</v>
      </c>
      <c r="T9" s="30" t="str">
        <f t="shared" si="8"/>
        <v>Joachim</v>
      </c>
      <c r="U9" s="34" t="s">
        <v>25</v>
      </c>
      <c r="V9" s="36">
        <v>13</v>
      </c>
      <c r="W9" s="36">
        <v>6</v>
      </c>
      <c r="X9" s="32">
        <f t="shared" si="9"/>
        <v>2</v>
      </c>
      <c r="Y9" s="35">
        <f t="shared" si="10"/>
        <v>4</v>
      </c>
      <c r="Z9" s="68">
        <v>5</v>
      </c>
    </row>
    <row r="10" spans="1:26" ht="15">
      <c r="A10" s="26">
        <v>6</v>
      </c>
      <c r="B10" s="27" t="s">
        <v>26</v>
      </c>
      <c r="C10" s="27" t="s">
        <v>18</v>
      </c>
      <c r="D10" s="28">
        <v>13</v>
      </c>
      <c r="E10" s="29">
        <v>4</v>
      </c>
      <c r="F10" s="28">
        <f t="shared" si="0"/>
        <v>1</v>
      </c>
      <c r="G10" s="28">
        <f t="shared" si="1"/>
        <v>9</v>
      </c>
      <c r="H10" s="30" t="str">
        <f t="shared" si="2"/>
        <v>Nikolai </v>
      </c>
      <c r="I10" s="30" t="s">
        <v>13</v>
      </c>
      <c r="J10" s="36">
        <v>13</v>
      </c>
      <c r="K10" s="36">
        <v>9</v>
      </c>
      <c r="L10" s="32">
        <f t="shared" si="3"/>
        <v>2</v>
      </c>
      <c r="M10" s="32">
        <f t="shared" si="4"/>
        <v>13</v>
      </c>
      <c r="N10" s="69" t="str">
        <f t="shared" si="5"/>
        <v>Nikolai </v>
      </c>
      <c r="O10" s="33" t="s">
        <v>10</v>
      </c>
      <c r="P10" s="28">
        <v>7</v>
      </c>
      <c r="Q10" s="28">
        <v>13</v>
      </c>
      <c r="R10" s="28">
        <f t="shared" si="6"/>
        <v>2</v>
      </c>
      <c r="S10" s="28">
        <f t="shared" si="7"/>
        <v>7</v>
      </c>
      <c r="T10" s="30" t="str">
        <f t="shared" si="8"/>
        <v>Nikolai </v>
      </c>
      <c r="U10" s="34" t="s">
        <v>24</v>
      </c>
      <c r="V10" s="36">
        <v>8</v>
      </c>
      <c r="W10" s="36">
        <v>13</v>
      </c>
      <c r="X10" s="32">
        <f t="shared" si="9"/>
        <v>2</v>
      </c>
      <c r="Y10" s="35">
        <f t="shared" si="10"/>
        <v>2</v>
      </c>
      <c r="Z10" s="68"/>
    </row>
    <row r="11" spans="1:26" ht="15">
      <c r="A11" s="26">
        <v>7</v>
      </c>
      <c r="B11" s="27" t="s">
        <v>18</v>
      </c>
      <c r="C11" s="27" t="s">
        <v>26</v>
      </c>
      <c r="D11" s="28">
        <v>4</v>
      </c>
      <c r="E11" s="29">
        <v>13</v>
      </c>
      <c r="F11" s="28">
        <f t="shared" si="0"/>
        <v>0</v>
      </c>
      <c r="G11" s="28">
        <f t="shared" si="1"/>
        <v>-9</v>
      </c>
      <c r="H11" s="30" t="str">
        <f t="shared" si="2"/>
        <v>Bertl</v>
      </c>
      <c r="I11" s="30" t="s">
        <v>12</v>
      </c>
      <c r="J11" s="36">
        <v>13</v>
      </c>
      <c r="K11" s="36">
        <v>10</v>
      </c>
      <c r="L11" s="32">
        <f t="shared" si="3"/>
        <v>1</v>
      </c>
      <c r="M11" s="32">
        <f t="shared" si="4"/>
        <v>-6</v>
      </c>
      <c r="N11" s="69" t="str">
        <f t="shared" si="5"/>
        <v>Bertl</v>
      </c>
      <c r="O11" s="33" t="s">
        <v>24</v>
      </c>
      <c r="P11" s="28">
        <v>1</v>
      </c>
      <c r="Q11" s="28">
        <v>13</v>
      </c>
      <c r="R11" s="28">
        <f t="shared" si="6"/>
        <v>1</v>
      </c>
      <c r="S11" s="28">
        <f t="shared" si="7"/>
        <v>-18</v>
      </c>
      <c r="T11" s="30" t="str">
        <f t="shared" si="8"/>
        <v>Bertl</v>
      </c>
      <c r="U11" s="34" t="s">
        <v>22</v>
      </c>
      <c r="V11" s="36">
        <v>13</v>
      </c>
      <c r="W11" s="36">
        <v>6</v>
      </c>
      <c r="X11" s="32">
        <f t="shared" si="9"/>
        <v>2</v>
      </c>
      <c r="Y11" s="35">
        <f t="shared" si="10"/>
        <v>-11</v>
      </c>
      <c r="Z11" s="68">
        <v>3</v>
      </c>
    </row>
    <row r="12" spans="1:26" ht="15">
      <c r="A12" s="26">
        <v>8</v>
      </c>
      <c r="B12" s="27" t="s">
        <v>12</v>
      </c>
      <c r="C12" s="27" t="s">
        <v>13</v>
      </c>
      <c r="D12" s="28">
        <v>4</v>
      </c>
      <c r="E12" s="29">
        <v>13</v>
      </c>
      <c r="F12" s="28">
        <f t="shared" si="0"/>
        <v>0</v>
      </c>
      <c r="G12" s="28">
        <f t="shared" si="1"/>
        <v>-9</v>
      </c>
      <c r="H12" s="30" t="str">
        <f t="shared" si="2"/>
        <v>Robert</v>
      </c>
      <c r="I12" s="30" t="s">
        <v>18</v>
      </c>
      <c r="J12" s="36">
        <v>10</v>
      </c>
      <c r="K12" s="36">
        <v>13</v>
      </c>
      <c r="L12" s="32">
        <f t="shared" si="3"/>
        <v>0</v>
      </c>
      <c r="M12" s="32">
        <f t="shared" si="4"/>
        <v>-12</v>
      </c>
      <c r="N12" s="69" t="str">
        <f t="shared" si="5"/>
        <v>Robert</v>
      </c>
      <c r="O12" s="33" t="s">
        <v>22</v>
      </c>
      <c r="P12" s="28">
        <v>13</v>
      </c>
      <c r="Q12" s="28">
        <v>2</v>
      </c>
      <c r="R12" s="28">
        <f t="shared" si="6"/>
        <v>1</v>
      </c>
      <c r="S12" s="28">
        <f t="shared" si="7"/>
        <v>-1</v>
      </c>
      <c r="T12" s="30" t="str">
        <f t="shared" si="8"/>
        <v>Robert</v>
      </c>
      <c r="U12" s="34" t="s">
        <v>13</v>
      </c>
      <c r="V12" s="36">
        <v>7</v>
      </c>
      <c r="W12" s="36">
        <v>13</v>
      </c>
      <c r="X12" s="32">
        <f t="shared" si="9"/>
        <v>1</v>
      </c>
      <c r="Y12" s="35">
        <f t="shared" si="10"/>
        <v>-7</v>
      </c>
      <c r="Z12" s="68"/>
    </row>
    <row r="13" spans="1:26" ht="15">
      <c r="A13" s="26">
        <v>9</v>
      </c>
      <c r="B13" s="27" t="s">
        <v>25</v>
      </c>
      <c r="C13" s="27" t="s">
        <v>22</v>
      </c>
      <c r="D13" s="28">
        <v>13</v>
      </c>
      <c r="E13" s="29">
        <v>12</v>
      </c>
      <c r="F13" s="28">
        <f t="shared" si="0"/>
        <v>1</v>
      </c>
      <c r="G13" s="28">
        <f t="shared" si="1"/>
        <v>1</v>
      </c>
      <c r="H13" s="30" t="str">
        <f t="shared" si="2"/>
        <v>Furchi</v>
      </c>
      <c r="I13" s="30" t="s">
        <v>10</v>
      </c>
      <c r="J13" s="36">
        <v>4</v>
      </c>
      <c r="K13" s="36">
        <v>13</v>
      </c>
      <c r="L13" s="32">
        <f t="shared" si="3"/>
        <v>1</v>
      </c>
      <c r="M13" s="32">
        <f t="shared" si="4"/>
        <v>-8</v>
      </c>
      <c r="N13" s="69" t="str">
        <f t="shared" si="5"/>
        <v>Furchi</v>
      </c>
      <c r="O13" s="33" t="s">
        <v>20</v>
      </c>
      <c r="P13" s="28">
        <v>11</v>
      </c>
      <c r="Q13" s="28">
        <v>13</v>
      </c>
      <c r="R13" s="28">
        <f t="shared" si="6"/>
        <v>1</v>
      </c>
      <c r="S13" s="28">
        <f t="shared" si="7"/>
        <v>-10</v>
      </c>
      <c r="T13" s="30" t="str">
        <f t="shared" si="8"/>
        <v>Furchi</v>
      </c>
      <c r="U13" s="34" t="s">
        <v>20</v>
      </c>
      <c r="V13" s="36">
        <v>6</v>
      </c>
      <c r="W13" s="36">
        <v>13</v>
      </c>
      <c r="X13" s="32">
        <f t="shared" si="9"/>
        <v>1</v>
      </c>
      <c r="Y13" s="35">
        <f t="shared" si="10"/>
        <v>-17</v>
      </c>
      <c r="Z13" s="68">
        <v>2</v>
      </c>
    </row>
    <row r="14" spans="1:26" ht="15">
      <c r="A14" s="26">
        <v>10</v>
      </c>
      <c r="B14" s="27" t="s">
        <v>22</v>
      </c>
      <c r="C14" s="27" t="s">
        <v>25</v>
      </c>
      <c r="D14" s="28">
        <v>12</v>
      </c>
      <c r="E14" s="29">
        <v>13</v>
      </c>
      <c r="F14" s="28">
        <f t="shared" si="0"/>
        <v>0</v>
      </c>
      <c r="G14" s="28">
        <f t="shared" si="1"/>
        <v>-1</v>
      </c>
      <c r="H14" s="30" t="str">
        <f t="shared" si="2"/>
        <v>Ruth</v>
      </c>
      <c r="I14" s="30" t="s">
        <v>21</v>
      </c>
      <c r="J14" s="36">
        <v>5</v>
      </c>
      <c r="K14" s="36">
        <v>13</v>
      </c>
      <c r="L14" s="32">
        <f t="shared" si="3"/>
        <v>0</v>
      </c>
      <c r="M14" s="32">
        <f t="shared" si="4"/>
        <v>-9</v>
      </c>
      <c r="N14" s="69" t="str">
        <f t="shared" si="5"/>
        <v>Ruth</v>
      </c>
      <c r="O14" s="33" t="s">
        <v>12</v>
      </c>
      <c r="P14" s="28">
        <v>2</v>
      </c>
      <c r="Q14" s="28">
        <v>13</v>
      </c>
      <c r="R14" s="28">
        <f t="shared" si="6"/>
        <v>0</v>
      </c>
      <c r="S14" s="28">
        <f t="shared" si="7"/>
        <v>-20</v>
      </c>
      <c r="T14" s="30" t="str">
        <f t="shared" si="8"/>
        <v>Ruth</v>
      </c>
      <c r="U14" s="34" t="s">
        <v>18</v>
      </c>
      <c r="V14" s="36">
        <v>6</v>
      </c>
      <c r="W14" s="36">
        <v>13</v>
      </c>
      <c r="X14" s="32">
        <f t="shared" si="9"/>
        <v>0</v>
      </c>
      <c r="Y14" s="35">
        <f t="shared" si="10"/>
        <v>-27</v>
      </c>
      <c r="Z14" s="68"/>
    </row>
    <row r="15" ht="15">
      <c r="A15" s="67"/>
    </row>
    <row r="16" ht="15">
      <c r="A16" s="67"/>
    </row>
    <row r="17" spans="1:2" ht="15">
      <c r="A17" s="67"/>
      <c r="B17" t="s">
        <v>10</v>
      </c>
    </row>
    <row r="18" ht="15">
      <c r="B18" t="s">
        <v>12</v>
      </c>
    </row>
    <row r="19" ht="15">
      <c r="B19" t="s">
        <v>13</v>
      </c>
    </row>
    <row r="20" ht="15">
      <c r="B20" t="s">
        <v>14</v>
      </c>
    </row>
    <row r="21" ht="15">
      <c r="B21" t="s">
        <v>15</v>
      </c>
    </row>
    <row r="22" ht="15">
      <c r="B22" t="s">
        <v>16</v>
      </c>
    </row>
    <row r="23" ht="15">
      <c r="B23" t="s">
        <v>17</v>
      </c>
    </row>
    <row r="24" ht="15">
      <c r="B24" t="s">
        <v>18</v>
      </c>
    </row>
    <row r="25" ht="15">
      <c r="B25" t="s">
        <v>19</v>
      </c>
    </row>
    <row r="26" ht="15">
      <c r="B26" t="s">
        <v>20</v>
      </c>
    </row>
    <row r="27" ht="15">
      <c r="B27" t="s">
        <v>67</v>
      </c>
    </row>
    <row r="28" ht="15">
      <c r="B28" t="s">
        <v>21</v>
      </c>
    </row>
    <row r="29" ht="15">
      <c r="B29" t="s">
        <v>22</v>
      </c>
    </row>
    <row r="30" ht="15">
      <c r="B30" t="s">
        <v>23</v>
      </c>
    </row>
    <row r="31" ht="15">
      <c r="B31" t="s">
        <v>24</v>
      </c>
    </row>
    <row r="32" ht="15">
      <c r="B32" t="s">
        <v>25</v>
      </c>
    </row>
    <row r="33" ht="15">
      <c r="B33" t="s">
        <v>26</v>
      </c>
    </row>
    <row r="34" ht="15">
      <c r="B34" t="s">
        <v>27</v>
      </c>
    </row>
    <row r="35" ht="15">
      <c r="B35" t="s">
        <v>28</v>
      </c>
    </row>
    <row r="36" ht="15">
      <c r="B36" t="s">
        <v>29</v>
      </c>
    </row>
    <row r="37" ht="15">
      <c r="B37" t="s">
        <v>30</v>
      </c>
    </row>
    <row r="38" ht="15">
      <c r="B38" t="s">
        <v>31</v>
      </c>
    </row>
    <row r="39" ht="15">
      <c r="B39" t="s">
        <v>32</v>
      </c>
    </row>
    <row r="40" ht="15">
      <c r="B40" t="s">
        <v>33</v>
      </c>
    </row>
    <row r="41" ht="15">
      <c r="B41" t="s">
        <v>34</v>
      </c>
    </row>
    <row r="42" ht="15">
      <c r="B42" t="s">
        <v>35</v>
      </c>
    </row>
    <row r="43" ht="15">
      <c r="B43" t="s">
        <v>57</v>
      </c>
    </row>
    <row r="44" ht="15">
      <c r="B44" t="s">
        <v>36</v>
      </c>
    </row>
    <row r="45" ht="15">
      <c r="B45" t="s">
        <v>45</v>
      </c>
    </row>
  </sheetData>
  <sheetProtection/>
  <dataValidations count="1">
    <dataValidation type="list" allowBlank="1" showInputMessage="1" showErrorMessage="1" sqref="B15:B19 B5:C14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Hambrunner, Robert 12</cp:lastModifiedBy>
  <cp:lastPrinted>2015-12-20T16:52:21Z</cp:lastPrinted>
  <dcterms:created xsi:type="dcterms:W3CDTF">2015-06-28T11:05:36Z</dcterms:created>
  <dcterms:modified xsi:type="dcterms:W3CDTF">2015-12-21T07:49:56Z</dcterms:modified>
  <cp:category/>
  <cp:version/>
  <cp:contentType/>
  <cp:contentStatus/>
</cp:coreProperties>
</file>